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Y:\Wydzial_KPO\Koordynacja\Działania w Facebook\News nabory horyzontalny\News 2026\03. marzec\"/>
    </mc:Choice>
  </mc:AlternateContent>
  <xr:revisionPtr revIDLastSave="0" documentId="13_ncr:1_{5D8C0221-BF11-4D38-9795-26DD2731C505}" xr6:coauthVersionLast="47" xr6:coauthVersionMax="47" xr10:uidLastSave="{00000000-0000-0000-0000-000000000000}"/>
  <bookViews>
    <workbookView xWindow="-110" yWindow="-110" windowWidth="19420" windowHeight="10300" firstSheet="10" activeTab="15" xr2:uid="{00000000-000D-0000-FFFF-FFFF00000000}"/>
  </bookViews>
  <sheets>
    <sheet name="Dolnośląskie" sheetId="9" r:id="rId1"/>
    <sheet name="Kujawsko-Pomorskie" sheetId="14" r:id="rId2"/>
    <sheet name="Lubelskie" sheetId="25" r:id="rId3"/>
    <sheet name="Lubuskie" sheetId="15" r:id="rId4"/>
    <sheet name="Łódzkie" sheetId="16" r:id="rId5"/>
    <sheet name="Małopolskie" sheetId="18" r:id="rId6"/>
    <sheet name="Mazowieckie" sheetId="17" r:id="rId7"/>
    <sheet name="Opolskie" sheetId="19" r:id="rId8"/>
    <sheet name="Podkarpackie" sheetId="20" r:id="rId9"/>
    <sheet name="Podlaskie" sheetId="11" r:id="rId10"/>
    <sheet name="Pomorskie" sheetId="22" r:id="rId11"/>
    <sheet name="Śląskie" sheetId="23" r:id="rId12"/>
    <sheet name="Świętokrzyskie" sheetId="24" r:id="rId13"/>
    <sheet name="Warmia i Mazury" sheetId="10" r:id="rId14"/>
    <sheet name="Wielkopolskie" sheetId="13" r:id="rId15"/>
    <sheet name="Zachodniopomorskie" sheetId="21" r:id="rId16"/>
    <sheet name="Arkusz1" sheetId="2" state="hidden" r:id="rId17"/>
  </sheets>
  <definedNames>
    <definedName name="_xlnm._FilterDatabase" localSheetId="0" hidden="1">Dolnośląskie!#REF!</definedName>
    <definedName name="_xlnm._FilterDatabase" localSheetId="1" hidden="1">'Kujawsko-Pomorskie'!$A$1:$K$3</definedName>
    <definedName name="_xlnm._FilterDatabase" localSheetId="2" hidden="1">Lubelskie!$A$1:$K$18</definedName>
    <definedName name="_xlnm._FilterDatabase" localSheetId="3" hidden="1">Lubuskie!$A$1:$K$3</definedName>
    <definedName name="_xlnm._FilterDatabase" localSheetId="4" hidden="1">Łódzkie!$A$1:$K$3</definedName>
    <definedName name="_xlnm._FilterDatabase" localSheetId="5" hidden="1">Małopolskie!$A$1:$K$2</definedName>
    <definedName name="_xlnm._FilterDatabase" localSheetId="6" hidden="1">Mazowieckie!$A$1:$K$1</definedName>
    <definedName name="_xlnm._FilterDatabase" localSheetId="7" hidden="1">Opolskie!$A$1:$K$1</definedName>
    <definedName name="_xlnm._FilterDatabase" localSheetId="8" hidden="1">Podkarpackie!$A$1:$K$6</definedName>
    <definedName name="_xlnm._FilterDatabase" localSheetId="9" hidden="1">Podlaskie!$A$1:$K$24</definedName>
    <definedName name="_xlnm._FilterDatabase" localSheetId="10" hidden="1">Pomorskie!$A$1:$K$1</definedName>
    <definedName name="_xlnm._FilterDatabase" localSheetId="11" hidden="1">Śląskie!$A$1:$K$1</definedName>
    <definedName name="_xlnm._FilterDatabase" localSheetId="12" hidden="1">Świętokrzyskie!$A$1:$K$1</definedName>
    <definedName name="_xlnm._FilterDatabase" localSheetId="13" hidden="1">'Warmia i Mazury'!$A$1:$K$12</definedName>
    <definedName name="_xlnm._FilterDatabase" localSheetId="14" hidden="1">Wielkopolskie!$A$1:$K$1</definedName>
    <definedName name="_xlnm._FilterDatabase" localSheetId="15" hidden="1">Zachodniopomorskie!$A$1:$K$1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3" i="10" l="1"/>
  <c r="H8" i="20"/>
  <c r="H24" i="11"/>
  <c r="H19" i="25"/>
  <c r="H4" i="16" l="1"/>
</calcChain>
</file>

<file path=xl/sharedStrings.xml><?xml version="1.0" encoding="utf-8"?>
<sst xmlns="http://schemas.openxmlformats.org/spreadsheetml/2006/main" count="1037" uniqueCount="446">
  <si>
    <t>Lp.</t>
  </si>
  <si>
    <t>Nr działania/poddziałania</t>
  </si>
  <si>
    <t>Nazwa działania/poddziałania</t>
  </si>
  <si>
    <t>Uwagi</t>
  </si>
  <si>
    <t>Fundusze Europejskie dla Dolnego Śląska 2021-2027</t>
  </si>
  <si>
    <t>Fundusze Europejskie dla Kujaw i Pomorza 2021-2027</t>
  </si>
  <si>
    <t>Fundusze Europejskie dla Lubuskiego 2021-2027</t>
  </si>
  <si>
    <t>Fundusze Europejskie dla Łódzkiego 2021-2027</t>
  </si>
  <si>
    <t>Fundusze Europejskie dla Małopolski 2021-2027</t>
  </si>
  <si>
    <t>Fundusze Europejskie dla Mazowsza 2021-2027</t>
  </si>
  <si>
    <t>Fundusze Europejskie dla Opolskiego 2021-2027</t>
  </si>
  <si>
    <t>Fundusze Europejskie dla Podkarpacia 2021-2027</t>
  </si>
  <si>
    <t>Fundusze Europejskie dla Podlaskiego 2021-2027</t>
  </si>
  <si>
    <t>Fundusze Europejskie dla Pomorza 2021-2027</t>
  </si>
  <si>
    <t>Fundusze Europejskie dla Śląskiego 2021-2027</t>
  </si>
  <si>
    <t>Fundusze Europejskie dla Świętokrzyskiego 2021-2027</t>
  </si>
  <si>
    <t>Fundusze Europejskie dla Warmii i Mazur 2021-2027</t>
  </si>
  <si>
    <t>Fundusze Europejskie dla Wielkopolski 2021-2027</t>
  </si>
  <si>
    <t>Fundusze Europejskie dla Pomorza Zachodniego 2021-2027</t>
  </si>
  <si>
    <t>Czy nabór jest nowy? (wybierz TAK/ NIE)</t>
  </si>
  <si>
    <t>Link do naboru (jeśli nie ogłoszony, to planowana data ogłoszenia)</t>
  </si>
  <si>
    <t>Czy nabór jest dla przedsiębiorców? (wybierz TAK/ NIE)</t>
  </si>
  <si>
    <t>Budżet naboru (w milionach złotych, dwa miejsca po przecinku)</t>
  </si>
  <si>
    <t>Instytucja organizująca nabór (pełna nazwa)</t>
  </si>
  <si>
    <t>Data rozpoczęcia naboru (rrrr-mm-dd)</t>
  </si>
  <si>
    <t>Data zakończenia naboru (rrrr-mm-dd)</t>
  </si>
  <si>
    <t>Fundusze Europejskie dla Lubelskiego 2021-2027</t>
  </si>
  <si>
    <t>TAK</t>
  </si>
  <si>
    <t>NIE</t>
  </si>
  <si>
    <t>Urząd Marszałkowski Województwa Lubelskiego w Lublinie</t>
  </si>
  <si>
    <t>8.6</t>
  </si>
  <si>
    <t>9.6</t>
  </si>
  <si>
    <t>Adaptacyjność  pracodawców i pracowników do zmian</t>
  </si>
  <si>
    <t>FEDS.07.05</t>
  </si>
  <si>
    <t>Wojewódzki Urząd Pracy we Wrocławiu</t>
  </si>
  <si>
    <t>Kształcenie ogólne</t>
  </si>
  <si>
    <t>Urząd Marszałkowski Województwa Podlaskiego w Białymstoku</t>
  </si>
  <si>
    <t>Beneficjent w okresie realizacji zobowiązany jest prowadzić biuro projektu na
obszarze LGD Puszcza Białowieska, która obejmuje gminy Orla, Bielsk Podlaski, Boćki, Białowieża, Czeremcha, Czyże, Dubicze Cerkiewne, Hajnówka, Narew, Narewka, Kleszczele oraz gminę miejską Hajnówka.</t>
  </si>
  <si>
    <t>4.6</t>
  </si>
  <si>
    <t>Inwestycje w kulturę i turystykę</t>
  </si>
  <si>
    <t>https://funduszeuepodlaskie.pl/nabory-wnioskow-rozwoj-infrastruktury-turystycznej-wykorzystujacej-walory-przyrodnicze-regionu-dziedzictwo-kulturowe-i-lokalne-produkty-turystyczne-002-25/</t>
  </si>
  <si>
    <t>9.1</t>
  </si>
  <si>
    <t>Rozwój lokalnej edukacji i kształcenia</t>
  </si>
  <si>
    <t>Lokalna Grupa Działania Biebrzański Dar Natury</t>
  </si>
  <si>
    <t>https://lgd-bdn.pl/nabor-nr-2-2026-efs-edukacja-przedszkolna/</t>
  </si>
  <si>
    <t>10.1</t>
  </si>
  <si>
    <t>Lokalna energia odnawialna</t>
  </si>
  <si>
    <t>nie</t>
  </si>
  <si>
    <t>Aktywna integracja</t>
  </si>
  <si>
    <t>FEWM.06.03-IZ.00-001/26</t>
  </si>
  <si>
    <t>Szlaki turystyczne</t>
  </si>
  <si>
    <t>FEWM.11.03-IZ.00-001/26</t>
  </si>
  <si>
    <t>Wojewódzki urząd Pracy w Lublinie</t>
  </si>
  <si>
    <t>9.2</t>
  </si>
  <si>
    <t>Aktywizacja zawodowa</t>
  </si>
  <si>
    <t>9.5</t>
  </si>
  <si>
    <t>Ochrona środowiska pracy</t>
  </si>
  <si>
    <t>Skuteczna edukacja</t>
  </si>
  <si>
    <t>10.7</t>
  </si>
  <si>
    <t xml:space="preserve">Budowanie potencjału organizacji społeczeństwa obywatelskiego w obszarze edukacji </t>
  </si>
  <si>
    <t>6.3</t>
  </si>
  <si>
    <t>Zdrowny, aktywny i kompetentny pracownik</t>
  </si>
  <si>
    <t>Urząd Marszałkowski Województwa Lubuskiego</t>
  </si>
  <si>
    <t>FEOP.05.07</t>
  </si>
  <si>
    <t>2026.01.29</t>
  </si>
  <si>
    <t>Instytucja Zarzadzająca FEO 2021-2027</t>
  </si>
  <si>
    <t>Instytucja Pośrednicząca FEO 2021-2027 - Wojewódzki Urząd Pracy w Opolu</t>
  </si>
  <si>
    <t>https://funduszeue.opolskie.pl/nabory/57-ksztalcenie-ogolne-postepowanie-konkurencyjne-feop0507-ip02-001-00526</t>
  </si>
  <si>
    <t>Subregiony</t>
  </si>
  <si>
    <t>4.1</t>
  </si>
  <si>
    <t>Wojewódzki Urząd Pracy w Krakowie</t>
  </si>
  <si>
    <t>SUMA</t>
  </si>
  <si>
    <t>02.08</t>
  </si>
  <si>
    <t>Wsparcie dla klimatu</t>
  </si>
  <si>
    <t>02.02</t>
  </si>
  <si>
    <t>Efektywność energetyczna budynków użyteczności publicznej – ZIT</t>
  </si>
  <si>
    <t>14.03</t>
  </si>
  <si>
    <t>Wzmocnienie potencjału służb ratowniczych na terenach powodziowych</t>
  </si>
  <si>
    <t>10.06</t>
  </si>
  <si>
    <t>Rozwój energetyki rozproszonej opartej o odnawialne źródła energii</t>
  </si>
  <si>
    <t>10.07</t>
  </si>
  <si>
    <t>Rekultywacja terenów poprzemysłowych, zdewastowanych, zdegradowanych na cele środowiskowe</t>
  </si>
  <si>
    <t>10.09</t>
  </si>
  <si>
    <t>Ponowne wykorzystanie terenów poprzemysłowych, zdewastowanych, zdegradowanych na cele rozwojowe regionu</t>
  </si>
  <si>
    <t>07.07</t>
  </si>
  <si>
    <t>10.24</t>
  </si>
  <si>
    <t>10.17</t>
  </si>
  <si>
    <t>Kształcenie osób dorosłych FST</t>
  </si>
  <si>
    <t>09.01</t>
  </si>
  <si>
    <t>Zwiększenie roli kultury i turystyki w rozwoju subregionalnym - ZIT</t>
  </si>
  <si>
    <t>14.01</t>
  </si>
  <si>
    <t>Odbudowa dróg lokalnych EFRR</t>
  </si>
  <si>
    <t>09.02</t>
  </si>
  <si>
    <t>Rozwój ZIT</t>
  </si>
  <si>
    <t>05.11</t>
  </si>
  <si>
    <t>Równość szans na rynku pracy</t>
  </si>
  <si>
    <t>06.09</t>
  </si>
  <si>
    <t>Lokalne Ośrodki Wiedzy i Edukacji - LOWE</t>
  </si>
  <si>
    <t>07.03</t>
  </si>
  <si>
    <t xml:space="preserve"> Integracja społeczno - gospodarcza cudzoziemców</t>
  </si>
  <si>
    <t>10.20</t>
  </si>
  <si>
    <t>Wsparcie na założenie działalności gospodarczej</t>
  </si>
  <si>
    <t>02.15</t>
  </si>
  <si>
    <t>Ochrona przyrody i bioróżnorodność - ZIT</t>
  </si>
  <si>
    <t>Departament Europejskiego Funduszu Rozwoju Regionalnego</t>
  </si>
  <si>
    <t>Departament Europejskiego Funduszu Społecznego</t>
  </si>
  <si>
    <t>Wojewódzki Urząd Pracy w Katowicach</t>
  </si>
  <si>
    <t>https://funduszeue.slaskie.pl/web/guest/nabory/lsi/430</t>
  </si>
  <si>
    <t>https://funduszeue.slaskie.pl/web/guest/nabory/lsi/441</t>
  </si>
  <si>
    <t>https://funduszeue.slaskie.pl/web/guest/nabory/lsi/440</t>
  </si>
  <si>
    <t>https://funduszeue.slaskie.pl/web/guest/nabory/lsi/460</t>
  </si>
  <si>
    <t>https://funduszeue.slaskie.pl/web/guest/nabory/lsi/469</t>
  </si>
  <si>
    <t>https://funduszeue.slaskie.pl/web/guest/nabory/lsi/471</t>
  </si>
  <si>
    <t>https://funduszeue.slaskie.pl/web/guest/nabory/lsi/464</t>
  </si>
  <si>
    <t>https://funduszeue.slaskie.pl/web/guest/nabory/lsi/474</t>
  </si>
  <si>
    <t>https://funduszeue.slaskie.pl/web/guest/nabory/lsi/449</t>
  </si>
  <si>
    <t>OSI – typ projektu 3. Przeciwdziałanie skutkom suszy i powodzi</t>
  </si>
  <si>
    <t>Nabór dedykowany dla Lokalnych Grup Działania</t>
  </si>
  <si>
    <t>ZIT Centralny</t>
  </si>
  <si>
    <t>ZIT Południowy</t>
  </si>
  <si>
    <t>ZIT Zachodni</t>
  </si>
  <si>
    <t>Działanie 01.05</t>
  </si>
  <si>
    <t>Zwiększenie potencjału MŚP i rozwój regionalnego ekosystemu innowacji</t>
  </si>
  <si>
    <t>Działanie 02.01</t>
  </si>
  <si>
    <t>Efektywność energetyczna - dotacje</t>
  </si>
  <si>
    <t>Działanie 04.02</t>
  </si>
  <si>
    <t>Rozwój transportu zbiorowego i poprawa bezpieczeństwa ruchu</t>
  </si>
  <si>
    <t>Działanie 05.04</t>
  </si>
  <si>
    <t>Działanie 09.04</t>
  </si>
  <si>
    <t xml:space="preserve">Zwiększenie dostępności usług społecznych i zdrowotnych </t>
  </si>
  <si>
    <t>Urząd Marszałkowski Województwa Świętokrzyskiego</t>
  </si>
  <si>
    <t xml:space="preserve">Instytucja Zarządzająca programem Fundusze Europejskie dla Świętokrzyskiego 2021-2027,  Departament Europejskiego Funduszu Rozwoju Regionalnego (DWEFRR) </t>
  </si>
  <si>
    <t>https://funduszeueswietokrzyskie.pl/nabory/ogloszenie-naboru-nr-fesw-02-01-iz-00-002-25-efektywnosc-energetyczna-dotacje</t>
  </si>
  <si>
    <t>https://funduszeueswietokrzyskie.pl/nabory/ogloszenie-naboru-nr-fesw-02-01-iz-00-003-25-efektywnosc-energetyczna-dotacje</t>
  </si>
  <si>
    <t>jeszcze nie ogłoszony</t>
  </si>
  <si>
    <t>Urząd Marszałkowski Województa Świętokrzyskiego - Departament Wdrażania Europejskiego Funduszu Społecznego</t>
  </si>
  <si>
    <t>po zatwierdzeniu przez Zarząd</t>
  </si>
  <si>
    <t xml:space="preserve">Zakres projektu musi wynikać z aktualnego świadectwa charakterystyki energetycznej oraz z opracowanego dla każdego z budynków oddzielnie audytu energetycznego, sporządzonego nie wcześniej niż dwa lata przed dniem ogłoszenia naboru. </t>
  </si>
  <si>
    <t xml:space="preserve">Możliwość objęcia projektem poprawy efektywności energetycznej mieszkalnych budynków komunalnych (wielorodzinnych budynków mieszkalnych stanowiących w 100% mienie komunalne). Zakres projektu musi wynikać z aktualnego świadectwa charakterystyki energetycznej oraz z opracowanego dla każdego z budynków oddzielnie audytu energetycznego, sporządzonego nie wcześniej niż dwa lata przed dniem ogłoszenia naboru. </t>
  </si>
  <si>
    <t>Mobilność miejska</t>
  </si>
  <si>
    <t>Ochrona zdrowia</t>
  </si>
  <si>
    <t>FEMA.09.02-IP.01-082/25</t>
  </si>
  <si>
    <t>Rewitalizacja obszarów innych niż miejskie</t>
  </si>
  <si>
    <t>Edukacja przedszkolna</t>
  </si>
  <si>
    <t>Usługi społeczne i zdrowotne</t>
  </si>
  <si>
    <t>FEMA.08.05-IP.01-101/26</t>
  </si>
  <si>
    <t>FEMA.08.05-IP.01-102/26</t>
  </si>
  <si>
    <t>Mazowiecka Jednostka Wdrażania Programów Unijnych</t>
  </si>
  <si>
    <t>https://funduszeuedlamazowsza.eu/lista_nabory/9-2-rewitalizacja-obszarow-innych-niz-miejskie-typ-projektu-ochrona-rozwoj-i-promowanie-dziedzictwa-kulturowego-nr-fema-09-02-ip-01-082-25-dla-regionu-rmr-albo-rws/</t>
  </si>
  <si>
    <t>https://funduszeuedlamazowsza.eu/lista_nabory/8-4-integracja-spoleczno-zawodowa-obywateli-panstw-trzecich-nr-fema-08-04-ip-01-112-26-dla-regionu-mazowieckiego-regionalnego-rmr/</t>
  </si>
  <si>
    <t>region  mazowiecki regionalny</t>
  </si>
  <si>
    <t>Budżet naboru przed podziałem na region RWS i RMR</t>
  </si>
  <si>
    <t>FELD.07.11</t>
  </si>
  <si>
    <t>Usługi na rzecz dzieci i młodzieży oraz młodych dorosłych</t>
  </si>
  <si>
    <t>FELD.08.10</t>
  </si>
  <si>
    <t xml:space="preserve">Edukacja włączająca </t>
  </si>
  <si>
    <t>Wojewódzki Urząd Pracy w Łodzi</t>
  </si>
  <si>
    <t>https://funduszeue.lodzkie.pl/nabory/dzialanie-feld0711-uslugi-na-rzecz-dzieci-i-mlodziezy-oraz-mlodych-doroslych-00125</t>
  </si>
  <si>
    <t xml:space="preserve">
    Instytucje integracji i pomocy społecznej
    Jednostki Samorządu Terytorialnego
    Niepubliczne podmioty integracji i pomocy społecznej
    Organizacje pozarządowe
    Podmioty ekonomii społecznej
    Instytucje kultury i sportu
    Szkoły i inne placówki oświatowe
    Ośrodki kształcenia dorosłych
    Niepubliczne zakłady opieki zdrowotnej
    Mikro, małe i średnie przedsiębiorstwa</t>
  </si>
  <si>
    <t>Urząd Marszałkowski Województwa Łódzkiego</t>
  </si>
  <si>
    <t>https://funduszeue.lodzkie.pl/nabory/dzialanie-feld0810-edukacja-wlaczajaca-1</t>
  </si>
  <si>
    <t xml:space="preserve">
    Mikro, małe i średnie przedsiębiorstwa
    Samorządy, organizacje i inne podmioty
    Administracja publiczna
    Jednostki Samorządu Terytorialnego
    Organizacje społeczne i związki wyznaniowe
    Instytucje nauki i edukacji
    Szkoły i inne placówki oświatowe</t>
  </si>
  <si>
    <t xml:space="preserve">6.11. </t>
  </si>
  <si>
    <t xml:space="preserve">Infrastruktura turystyki </t>
  </si>
  <si>
    <t xml:space="preserve">
Instytucja Zarządzająca programem regionalnym Fundusze Europejskie dla Pomorza 2021-2027 – Zarząd Województwa Pomorskiego</t>
  </si>
  <si>
    <t>https://funduszeuepomorskie.pl/nabory/8000-611-infrastruktura-turystyki-w-zakresie-projektow-dotyczacych-rozwoju-infrastruktury</t>
  </si>
  <si>
    <t>01.04</t>
  </si>
  <si>
    <t>Zarząd Województwa Wielkopolskiego</t>
  </si>
  <si>
    <t>Nabór nie dotyczy projektów z zakresu ezdrowia. Nabór nie dotyczy projektów komercyjnych. Wnioski o dofinansowanie dla projektów z zakresu cyfryzacji gminnego, powiatowego i wojewódzkiego zasobu geodezji wymagają pozytywnej opinii Głównego Geodety Kraju. Informacje oraz wzory dokumentów dostępne są pod linkiem https://www.gov.pl/wehttps://www.gov.pl/web/gugik/sprawozdania-i-zestawienia</t>
  </si>
  <si>
    <t>02.06</t>
  </si>
  <si>
    <t>Zwiększenie odporności na zmiany klimatu i klęski żywiołowe w ramach ZIT</t>
  </si>
  <si>
    <t>03.02</t>
  </si>
  <si>
    <t xml:space="preserve">Rozwój zrównoważonej mobilności miejskiej  w ramach ZIT </t>
  </si>
  <si>
    <t>06.10</t>
  </si>
  <si>
    <t>Wojewódzki Urząd Pracy</t>
  </si>
  <si>
    <t>06.15</t>
  </si>
  <si>
    <t xml:space="preserve">Wsparcie rodziny i systemu pieczy zastępczej </t>
  </si>
  <si>
    <t>06.18</t>
  </si>
  <si>
    <t>Integracja i aktywizacja społeczna oraz wsparcie potencjału w ramach ZIT</t>
  </si>
  <si>
    <t xml:space="preserve">Projekty realizowane w oparciu o listę projektów Strategii ZIT MOF Poznania posiadającej pozytywną opinię Instytucji Zarządzającej FEW. </t>
  </si>
  <si>
    <t>8.1</t>
  </si>
  <si>
    <t>Rozwój zdolności uczniów poza edukacją formalną
nabór nr FEPK.08.01-IZ.00-001/24</t>
  </si>
  <si>
    <t>Integracja społeczna
nabór nr FEPK.08.06-IZ.00-001/24</t>
  </si>
  <si>
    <t>8.3</t>
  </si>
  <si>
    <t>Wsparcie jakości edukacji
nabór nr FEPK.08.03-IZ.00-001/24</t>
  </si>
  <si>
    <t>8.5</t>
  </si>
  <si>
    <t>Usługi społeczne świadczone w społeczności lokalnej
nabór nr FEPK.08.05-IZ.00-001/24</t>
  </si>
  <si>
    <t>8.4</t>
  </si>
  <si>
    <t>Wsparcie osób dorosłych w zdobywaniu kompetencji
nabór nr FEPK.08.04-IZ.00-001/24</t>
  </si>
  <si>
    <t>Urząd Marszałkowski Województwa Podkarpackiego</t>
  </si>
  <si>
    <t>https://funduszeue.podkarpackie.pl/nabory-wnioskow/8-rozwoj-zdolnosci-uczniow-poza-edukacja-formalna-nabor-nr-fepk-08-01-iz-00-001-24</t>
  </si>
  <si>
    <t xml:space="preserve">https://funduszeue.podkarpackie.pl/nabory-wnioskow/8-6-integracja-spoleczna-nabor-nr-fepk-08-06-iz-00-001-24 </t>
  </si>
  <si>
    <t>https://funduszeue.podkarpackie.pl/nabory-wnioskow/8-3-wsparcie-osob-doroslych-w-zdobywaniu-kompetencji-nabor-nr-fepk-08-03-iz-00-001-24</t>
  </si>
  <si>
    <t>https://funduszeue.podkarpackie.pl/nabory-wnioskow/8-5-uslugi-spoleczne-swiadczone-w-spolecznosci-lokalnej-nabor-nr-fepk-08-05-iz-00-001-24</t>
  </si>
  <si>
    <t>https://funduszeue.podkarpackie.pl/nabory-wnioskow/8-04-wsparcie-osob-doroslych-w-zdobywaniu-kompetencji-nabor-nr-fepk-08-04-iz-00-001-24</t>
  </si>
  <si>
    <t>1.</t>
  </si>
  <si>
    <t>2.</t>
  </si>
  <si>
    <t>3.</t>
  </si>
  <si>
    <t>4.</t>
  </si>
  <si>
    <t>5.</t>
  </si>
  <si>
    <t>FEPZ.06.10</t>
  </si>
  <si>
    <t>Edukacja zawodowa (ZIT)</t>
  </si>
  <si>
    <t>Wojewódzki Urząd Pracy w Szczecinie</t>
  </si>
  <si>
    <t>https://funduszeue.wzp.pl/lista_nabory/6-10-edukacja-zawodowa-zit-4/</t>
  </si>
  <si>
    <t>Nabór w ramach Zintegrowanych Inwestycji Terytorialnych Szczecińskiego Obszaru Metropolitalnego.
Typy projektów:
1.  Poprawa jakości i dostępności kształcenia zawodowego w szkołach ponadpodstawowych, poprzez: 
a)  kompleksowe programy rozwojowe obejmujące podnoszenie i rozwijanie umiejętności, kompetencji i uzyskiwanie kwalifikacji przez uczniów,
b)  doradztwo zawodowe ukierunkowane na dopasowanie podaży kwalifikacji do potrzeb i wymagań nowoczesnego rynku pracy oraz brokering edukacyjny,
c)  wsparcie nauczycieli zawodu, instruktorów praktycznej nauki zawodu oraz doradców zawodowych ukierunkowanych na doskonalenie kompetencji i wiedzy, wynikające ze zdiagnozowanych w danej placówce,
d)  wsparcie programów nauczania z zakresu innowacji pedagogicznych, eksperymentu pedagogicznego oraz kształcenia metodą projektu,
e)  pomoc finansową umożliwiającą uczniom kształcenia zawodowego naukę poza miejscem zamieszkania,
f)  programy stypendialne dla uczniów o niskim statusie ekonomicznym i osiągających wysokie wyniki w nauce,
g)  doposażenie szkół (laboratoria, pracownie przedmiotowe, warsztaty szkolne),
h)  wzmocnienie integrującej roli szkoły oraz zacieśnieniem ich współpracy ze środowiskiem migracyjnym,
i)  wsparcie psychologiczno-pedagogiczne dla  uczniów, 
j)  wsparcie na rzecz przeciwdziałania uzależnieniom behawioralnym, agresji, depresji oraz zaburzeń odżywania,
k)  wdrażanie mechanizmów włączania pracodawców/ przedsiębiorców i środowiska akademickiego w proces kształcenia,
l) współpracę szkół zawodowych kształcących w zawodach z zakresu inteligentnych specjalizacji Pomorza Zachodniego z rynkiem pracy,
m) działania w zakresie edukacji włączającej.</t>
  </si>
  <si>
    <t>FEPZ.06.18</t>
  </si>
  <si>
    <t>Rozwój usług społecznych, w tym świadczonych w społeczności lokalnej</t>
  </si>
  <si>
    <t>https://funduszeue.wzp.pl/lista_nabory/6-18-rozwoj-uslug-spolecznych-w-tym-swiadczonych-w-spolecznosci-lokalnej-typ-1-2-4/</t>
  </si>
  <si>
    <t>Typy projektów:
1. Tworzenie i rozwój istniejących centrów usług społecznych i  dostarczanych przez nie usług wchodzących w zakres interwencji EFS+.
2. Rozwój usług społecznych świadczonych w społeczności lokalnej.
4. Wsparcie tworzenia i funkcjonowania mieszkań treningowych i wspomaganych oraz innych rozwiązań łączących wsparcie społeczne i mieszkaniowe oraz rozwoju usług w nich świadczonych.</t>
  </si>
  <si>
    <t>Instytucja Zarządzająca Programem Regionalnym Fundusze Europejskie dla Kujaw i Pomorza 2021-2027</t>
  </si>
  <si>
    <t>Planowana data ogłoszenia naboru 12.03.2026</t>
  </si>
  <si>
    <t>Ochrona dziedzictwa kulturowego obszarów miejskich i ich obszarów funkcjonalnych w ramach Zintegrowanych Inwestycji Terytorialnych</t>
  </si>
  <si>
    <t>11.03</t>
  </si>
  <si>
    <t>17.</t>
  </si>
  <si>
    <t>https://funduszeue.lubelskie.pl/efs/nabory/10.7-budowanie-potencjalu-organizacji-spoleczenstwa-obywatelskiego-w-obszarze-edukacji/10.7-budowanie-potencjalu-organizacji-spoleczenstwa-obywatelskiego-w-obszarze-edukacji-felu.10.07-iz.00-001-26/</t>
  </si>
  <si>
    <t>16.</t>
  </si>
  <si>
    <t>https://funduszeue.lubelskie.pl/efs/nabory/10.1-skuteczna-edukacja/10.1-skuteczna-edukacja-felu.10.01-iz.00-001-26/</t>
  </si>
  <si>
    <t>15.</t>
  </si>
  <si>
    <t>https://funduszeue.lubelskie.pl/efs/nabory/9.6-adaptacyjnosc-pracodawcow-i-pracownikow-do-zmian/9.6-adaptacyjnosc-pracodawcow-i-pracownikow-do-zmian-felu.09.06-iz.00-001-26/</t>
  </si>
  <si>
    <t>14.</t>
  </si>
  <si>
    <t xml:space="preserve">Nabór dotyczyć będzie realizacji programu profilaktycznego w obszarze rehabilitacji chorób układu krążenia.
</t>
  </si>
  <si>
    <t>Planowana data ogłoszenia naboru 19.03.2026</t>
  </si>
  <si>
    <t>13.</t>
  </si>
  <si>
    <t>https://funduszeue.lubelskie.pl/wup/nabory/9.2-aktywizacja-zawodowa/felu.09.02-ip.02-001-26/</t>
  </si>
  <si>
    <t>12.</t>
  </si>
  <si>
    <t>Wnioskodawcami uprawnionymi do ubiegania się o dofinansowanie są: Powiatowe Urzędy Pracy/Miejski Urząd Pracy, z terenu województwa lubelskiego.</t>
  </si>
  <si>
    <t>https://funduszeue.lubelskie.pl/wup/nabory/9.1-aktywizacja-zawodowa-projekty-pup/dzialania-9.1-aktywizacja-zawodowa-projekty-pup-typ-projektu-nr-1/</t>
  </si>
  <si>
    <t>Aktywizacja zawodowa - projekty PUP</t>
  </si>
  <si>
    <t>11.</t>
  </si>
  <si>
    <t>Nabór będzie dotyczyć realizacji Regionalnego Programu Zdrowotnego w zakresie chorób układu nerwowego.</t>
  </si>
  <si>
    <t>Usługi zdrowotne</t>
  </si>
  <si>
    <t>10.</t>
  </si>
  <si>
    <t>Nabór w zakresie standardów dostępności dla POZ.</t>
  </si>
  <si>
    <t>9.</t>
  </si>
  <si>
    <t>Nabór będzie dotyczyć realizacji Regionalnego Programu Zdrowotnego w zakresie profilaktyki raka płuc.</t>
  </si>
  <si>
    <t>Planowana data ogłoszenia naboru 05.03.2026</t>
  </si>
  <si>
    <t>8.</t>
  </si>
  <si>
    <t>Planowana data ogłoszenia naboru 26.02.2026</t>
  </si>
  <si>
    <t>Ekonomia społeczna</t>
  </si>
  <si>
    <t>8.2</t>
  </si>
  <si>
    <t>7.</t>
  </si>
  <si>
    <t>Planowana data ogłoszenia naboru 16.03.2026</t>
  </si>
  <si>
    <t xml:space="preserve"> Infrastruktura edukacyjna w ramach Zintegrowanych Inwestycji Terytorialnych</t>
  </si>
  <si>
    <t>7.5</t>
  </si>
  <si>
    <t>6.</t>
  </si>
  <si>
    <t>https://funduszeue.lubelskie.pl/efrr/nabory/5.2-niskoemisyjny-transport-miejski-w-ramach-zintegrowanych-inwestycji-terytorialnych/dzialanie-5.2-niskoemisyjny-transport-miejski-w-ramach-zintegrowanych-inwestycji-terytorialnych-typ-projektu-1-2-3-4-5-6/</t>
  </si>
  <si>
    <t>Niskoemisyjny transport miejski w ramach Zintegrowanych Inwestycji Terytorialnych</t>
  </si>
  <si>
    <t>5.2</t>
  </si>
  <si>
    <t>https://funduszeue.lubelskie.pl/efrr/nabory/4.1-wspieranie-efektywnosci-energetycznej-w-budynkach/dzialanie-4.1-wspieranie-efektywnosci-energetycznej-w-budynkach-typ-projektu-1-2-felu.04.01-iz.00-001-26/</t>
  </si>
  <si>
    <r>
      <t>Wspieranie efektywności energetycznej w budynkach</t>
    </r>
    <r>
      <rPr>
        <strike/>
        <sz val="12"/>
        <color rgb="FFFF0000"/>
        <rFont val="Calibri"/>
        <family val="2"/>
        <charset val="238"/>
        <scheme val="minor"/>
      </rPr>
      <t xml:space="preserve"> </t>
    </r>
  </si>
  <si>
    <t>https://funduszeue.lubelskie.pl/efrr/nabory/3.10-ochrona-bioroznorodnosci-na-obszarach-poza-formami-ochrony-przyrody/dzialanie-3.10-ochrona-bioroznorodnosci-na-obszarach-poza-formami-ochrony-przyrody-typ-projektu-1-9-felu.03.10-iz.00-001-26/</t>
  </si>
  <si>
    <t>Ochrona bioróżnorodności na obszarach poza formami ochrony przyrody</t>
  </si>
  <si>
    <t>3.10</t>
  </si>
  <si>
    <t>https://funduszeue.lubelskie.pl/efrr/nabory/3.9-ochrona-bioroznorodnosci-na-obszarach-objetych-formami-ochrony-przyrody/dzialanie-3.9-ochrona-bioroznorodnosci-na-obszarach-objetych-formami-ochrony-przyrody-typ-projektu-1-7-9-10-felu-03.09-iz.00/</t>
  </si>
  <si>
    <t>Ochrona bioróżnorodności na obszarach objętych formami ochrony przyrody</t>
  </si>
  <si>
    <t>3.9</t>
  </si>
  <si>
    <t>https://funduszeue.lubelskie.pl/efrr/nabory/3.2-dostosowanie-do-zmian-klimatu-i-zapobieganie-powodziom-i-suszy/dzialanie-3.2-dostosowanie-do-zmian-klimatu-i-zapobieganie-powodziom-i-suszy-typ-projektu-1-2-4-6-felu.03.02-iz.00-001-26/</t>
  </si>
  <si>
    <r>
      <rPr>
        <strike/>
        <sz val="11"/>
        <rFont val="Calibri"/>
        <family val="2"/>
        <charset val="238"/>
        <scheme val="minor"/>
      </rPr>
      <t xml:space="preserve">
</t>
    </r>
    <r>
      <rPr>
        <sz val="11"/>
        <rFont val="Calibri"/>
        <family val="2"/>
        <charset val="238"/>
        <scheme val="minor"/>
      </rPr>
      <t>Dostosowanie do zmian klimatu i zapobieganie powodziom i suszy</t>
    </r>
  </si>
  <si>
    <t>3.2</t>
  </si>
  <si>
    <t>Beneficjent w okresie realizacji zobowiązany jest prowadzić biuro projektu na obszarze działania Lokalnej Grupy Działania Biebrzański Dar Natury obejmującym województwo podlaskie, tj. gminy powiatu grajewskiego: Grajewo, Szczuczyn, Wąsosz, Rajgród, Radziłów; powiatu łomżyńskiego: Jedwabne, Przytuły; powiatu augustowskiego: Bargłów Kościelny oraz miasto Grajewo.</t>
  </si>
  <si>
    <t>2.12</t>
  </si>
  <si>
    <t>Zintegrowana terytorialnie ochrona przyrody</t>
  </si>
  <si>
    <t>4.4</t>
  </si>
  <si>
    <t>Zintegrowane terytorialnie inwestycje społeczne</t>
  </si>
  <si>
    <t>https://funduszeuepodlaskie.pl/nabory-wnioskow-parki-bioroznorodnosci-w-bof-1-26/</t>
  </si>
  <si>
    <t>https://funduszeuepodlaskie.pl/nabory-wnioskow-poprawa-dostepnosci-architektonicznej-na-terenie-bof-1-26/</t>
  </si>
  <si>
    <t>Członkowie Stowarzyszenia Białostockiego Obszaru Funkcjonalnego, tj.: Miasto Białystok, Gmina Choroszcz, Gmina Czarna Białostocka, Gmina Dobrzyniewo Duże, Gmina Grabówka, Gmina Juchnowiec Kościelny, Gmina Łapy, Gmina Supraśl, Gmina Turośń Kościelna, Gmina Wasilków, Gmina Zabłudów</t>
  </si>
  <si>
    <t>2.3</t>
  </si>
  <si>
    <t>Zintegrowana terytorialnie efektywność energetyczna</t>
  </si>
  <si>
    <t>9.4</t>
  </si>
  <si>
    <t>Wzmocnienie lokalnej aktywnej integracji społecznej</t>
  </si>
  <si>
    <t>5.4</t>
  </si>
  <si>
    <t>Lokalna kultura i turystyka</t>
  </si>
  <si>
    <t>https://funduszeuepodlaskie.pl/nabory-wnioskow-modernizacja-energetyczna-obiektow-uzytecznosci-publicznej-w-mof-miasta-lomzy-1-26/</t>
  </si>
  <si>
    <t>Stowarzyszenie Lokalna Grupa Działania - Tygiel Doliny Bugu</t>
  </si>
  <si>
    <t>https://www.tygieldolinybugu.pl/nabor-nr-1-2026-efs-przedsiewziecie-2-2-aktywni-seniorzy/</t>
  </si>
  <si>
    <t>https://www.tygieldolinybugu.pl/nabor-nr-2-2026-efs/</t>
  </si>
  <si>
    <t>Stowarzyszenie Lokalna Grupa Działania „Brama na Podlasie”</t>
  </si>
  <si>
    <t>https://bramanapodlasie.pl/konkursy-2025-2029/kluby-seniora-2/2026/efs/ogloszenie.html</t>
  </si>
  <si>
    <t>Lokalna Grupa Działania Brama na Podlasie</t>
  </si>
  <si>
    <t>https://bramanapodlasie.pl/konkursy-2025-2029/oze-1/2026/efrr/ogloszenie-o-naborze-wnioskow.html</t>
  </si>
  <si>
    <t>Stowarzyszenie Lokalna Grupa Działania "Kraina Mlekiem Płynąca"</t>
  </si>
  <si>
    <t>https://krainamlekiemplynaca.pl/index.php/nabory_wnioskow/europejski-fundusz-spo%C5%82eczny-efs/nab%C3%B3r-nr-2-2026-efs.html</t>
  </si>
  <si>
    <t>Stowarzyszenie Lokalna Grupa Działania Kraina Mlekiem Płynąca</t>
  </si>
  <si>
    <t>https://krainamlekiemplynaca.pl/index.php/nabory_wnioskow/europejski-fundusz-spo%C5%82eczny-efs/nab%C3%B3r-nr-1-2026-efs.html</t>
  </si>
  <si>
    <t>Stowarzyszenie N.A.R.E.W. – Narwiańska Akcja Rozwoju Ekonomicznego Wsi</t>
  </si>
  <si>
    <t>https://stowarzyszenienarew.org.pl/202/nabor-nr-12026efs.html</t>
  </si>
  <si>
    <t>Stowarzyszenie Suwalsko-Sejneńska Lokalna Grupa Działania</t>
  </si>
  <si>
    <t>https://www.su-se.pl/nabory-wnioskow/efs/konkursy/ogloszenie-o-naborze-wnioskow-nr-22026efs-wsparcie-malych-szkol-podstawowych.html#gsc.tab=0</t>
  </si>
  <si>
    <t>https://www.su-se.pl/nabory-wnioskow/efs/konkursy/ogloszenie-o-naborze-wnioskow-nr-32026efs.html#gsc.tab=0</t>
  </si>
  <si>
    <t>https://www.su-se.pl/nabory-wnioskow/efrr/konkursy/ogloszenie-o-naborze-wnioskow-nr-52026efrr-budowa-lub-rozbudowa-magazynow-energii-elektrycznej-oraz-magazynow-ciepla.html#gsc.tab=0</t>
  </si>
  <si>
    <t>https://www.su-se.pl/nabory-wnioskow/efs/konkursy/ogloszenie-o-naborze-wnioskow-nr-42026efs-wsparcie-na-rzecz-aktywnej-integracji-spolecznej-seniorow.html#gsc.tab=0</t>
  </si>
  <si>
    <t>Lokalna Grupa Działania - Stowarzyszenie N.A.R.E.W. - Narwiańska Akcja Rozwoju Ekonomicznego Wsi</t>
  </si>
  <si>
    <t>https://stowarzyszenienarew.org.pl/205/nabor-nr-22026efs.html</t>
  </si>
  <si>
    <t>https://lgd-bdn.pl/nabor-nr-3-2026-efrr-fizyczna-odnowa-i-bezpieczenstwo-przestrzeni-publicznych/</t>
  </si>
  <si>
    <t>Stowarzyszenie Lokalna Grupa Działania Szlak Tatarski</t>
  </si>
  <si>
    <t>https://szlaktatarski.org.pl/nabor-1-2026-efrr-na-operacje-z-zakresu-typu-projektu-nr-2-ochrona-rozwoj-i-promowanie-dziedzictwa-kulturowego-i-uslug-w-dziedzinie-kultury/</t>
  </si>
  <si>
    <t>Lokalna Grupa Działania Puszcza Białowieska</t>
  </si>
  <si>
    <t>https://lgd-puszcza-bialowieska.pl/nabory-wnioskow/nabory-efs/nabor-nr-13-2026-efs/</t>
  </si>
  <si>
    <t>Członkowie Miejskiego Obszaru Funkcjonalnego Miasta Łomży, tj. : Gmina Łomża, Miasto Łomża, Gmina Nowogród, Gmina Piątnica.</t>
  </si>
  <si>
    <t>Podmioty posiadające siedzibę lub oddział na obszarze działania Stowarzyszenia „Lokalna Grupa Działania – Tygiel Doliny Bugu” obejmującym województwo podlaskie tj. gminy z powiatu siemiatyckiego: Dziadkowice, Grodzisk, Mielnik, Milejczyce, Nurzec-Stacja, Perlejewo, Siemiatycze, Drohiczyn oraz Miasto Siemiatycze.</t>
  </si>
  <si>
    <t>Podmioty posiadające siedzibę, oddział lub inną prawnie dozwoloną formę organizacyjną działalności podmiotu na obszarze działania Stowarzyszenia „Lokalna Grupa Działania – Tygiel Doliny Bugu” obejmującym województwo podlaskie tj. gminy z powiatu siemiatyckiego: Dziadkowice, Grodzisk, Mielnik, Milejczyce, Nurzec-Stacja, Perlejewo, Siemiatycze, Drohiczyn oraz Miasto Siemiatycze.</t>
  </si>
  <si>
    <t>Podmioty posiadające siedzibę lub oddział na obszarze działania Lokalnej Grupy Działania „Brama na Podlasie” obejmujące gminy: Wysokie Mazowieckie (Wys. Maz. gm.), Kulesze Kościelne (Kulesze Kość.), Szepietowo, Czyżew, Ciechanowiec, Klukowo, Kołaki Kościelne (Kołaki Kość.), Rutki, Szumowo, Zambrów, Brańsk (Brańsk gm.), Rudka, Nowe Piekuty oraz miasta Wysokie Mazowieckie (Wys. Maz m.), Brańsk (Brańsk m.) i Zambrów (Zambrów m.).</t>
  </si>
  <si>
    <t>Podmioty posiadające siedzibę, oddział lub inną prawnie dozwoloną formę organizacyjną działalności podmiotu na obszarze działania Stowarzyszenia Lokalna Grupa Działania „Brama na Podlasie” obejmującego swym zasięgiem gminy: Wysokie Mazowieckie (Wys. Maz. gm.), Kulesze Kościelne (Kulesze Kość.), Szepietowo, Czyżew, Ciechanowiec, Klukowo, Kołaki Kościelne (Kołaki Kość.), Rutki, Szumowo, Zambrów, Brańsk (Brańsk gm.), Rudka, Nowe Piekuty oraz miasta Wysokie Mazowieckie (Wys. Maz m.), Brańsk (Brańsk m.) i Zambrów (Zambrów m.).</t>
  </si>
  <si>
    <t>Podmioty posiadające siedzibę, oddział lub inną prawnie dozwoloną formę organizacyjną działalności podmiotu na obszarze działania Lokalnej Grupy Działania obejmującym województwo podlaskie, tj. teren LGD „Kraina Mlekiem Płynąca”: Miasto Kolno oraz gminy: Grabowo, Kolno, Mały Płock, Nowogród, Stawiski, Turośl i Zbójna.</t>
  </si>
  <si>
    <t xml:space="preserve">Podmioty posiadające siedzibę, oddział lub inną prawnie dozwoloną formę organizacyjną działalności podmiotu na obszarze działania Lokalnej Grupy Działania obejmującym województwo podlaskie, tj. teren LGD „Kraina Mlekiem Płynąca”: Miasto Kolno oraz gminy: Grabowo, Kolno, Mały Płock, Nowogród, Stawiski, Turośl i Zbójna.
</t>
  </si>
  <si>
    <t>Beneficjent w okresie realizacji zobowiązany jest prowadzić biuro projektu na
terenie LSR, który obejmuje gminy: Choroszcz, Kobylin Borzymy, Łapy,
Krypno, Poświętne, Suraż, Sokoły, Turośń Kościelna, Tykocin, Wyszki, Zawady.</t>
  </si>
  <si>
    <t>Beneficjent w okresie realizacji zobowiązany jest prowadzić biuro projektu na
terenie LSR, który obejmuje gminy: Bakałarzewo, Filipów, Jeleniewo, Przerośl, Raczki, Rutka - Tartak, Suwałki, Szypliszki, Wiżajny, Giby, Krasnopol, Puńsk, Sejny, m. Sejny, Nowinka</t>
  </si>
  <si>
    <t>Podmioty posiadające siedzibę, oddział lub inną prawnie dozwoloną formę organizacyjną działalności podmiotu na obszarze działania Lokalnej Grupy Działania Biebrzański Dar Natury obejmującym województwo podlaskie, tj. gminy powiatu grajewskiego: Grajewo, Szczuczyn, Wąsosz, Rajgród, Radziłów; powiatu łomżyńskiego: Jedwabne, Przytuły; powiatu augustowskiego: Bargłów Kościelny oraz miasto Grajewo.</t>
  </si>
  <si>
    <t>Podmioty posiadające siedzibę, oddział lub inną prawnie dozwoloną formę organizacyjną działalności podmiotu na obszarze działania Lokalnej Grupy Działania Szlak Tatarski obejmującym województwo podlaskie, tj. gminy: Krynki, Kuźnica, Sidra, Sokółka i Szudziałowo.</t>
  </si>
  <si>
    <t>Stowarzyszenie N.A.R.E.W. - Narwiańska Akcja Rozwoju Ekonomicznego Wsi</t>
  </si>
  <si>
    <t>https://stowarzyszenienarew.org.pl/211/nabor-nr-32026efrr.html</t>
  </si>
  <si>
    <t>https://stowarzyszenienarew.org.pl/212/nabor-nr-42026efrr.html</t>
  </si>
  <si>
    <t>Podmioty posiadające siedzibę, oddział lub inną prawnie dozwoloną formę
organizacyjną działalności podmiotu na obszarze działania Stowarzyszenia N.A.R.E.W. – Narwiańska Akcja Rozwoju obejmującym gminy: Choroszcz, Kobylin Borzymy, Łapy,
Krypno, Poświętne, Suraż, Sokoły, Turośń Kościelna, Tykocin, Wyszki, Zawady.</t>
  </si>
  <si>
    <t xml:space="preserve">2.3 </t>
  </si>
  <si>
    <t>Odnawialne źródła energii - dotacja, typ projektu: Magazyny energii dla przedsiębiorstw
nr naboru FEPK.02.03-IZ.00-002/26</t>
  </si>
  <si>
    <t>https://funduszeue.podkarpackie.pl/nabory-wnioskow/2-3-odnawialne-zrodla-energii-dotacja-typ-projektu-magazyny-energii-dla-przedsiebiorstw-nr-naboru-fepk-02-03-iz-00-002-26</t>
  </si>
  <si>
    <t>Edukacja ogólnokształcąca</t>
  </si>
  <si>
    <t>FEWM.06.06-IZ.00-001/26</t>
  </si>
  <si>
    <t>Edukacja w ZIT</t>
  </si>
  <si>
    <t>Urząd Marszałkowski Województwa Warmińsko-Mazurskiego  Departament Europejskiego Funduszu Społecznego</t>
  </si>
  <si>
    <t>https://funduszeeuropejskie.warmia.mazury.pl/nabory/286</t>
  </si>
  <si>
    <t>https://funduszeeuropejskie.warmia.mazury.pl/nabory/295</t>
  </si>
  <si>
    <t xml:space="preserve">Urząd Marszałkowski Województwa Warmińsko-Mazurskiego -Departament Europejski Fundusz Rozwoju Regionalnego </t>
  </si>
  <si>
    <t>https://funduszeeuropejskie.warmia.mazury.pl/nabory/288</t>
  </si>
  <si>
    <t>projekt strategiczny Szlak Kulturowy Kanału Elbląskiego</t>
  </si>
  <si>
    <t>FEWM.05.02-IZ.00-001/26</t>
  </si>
  <si>
    <t>Infrastruktura edukacyjna - ZIT</t>
  </si>
  <si>
    <t>FEWM.02.01-IZ.00-001/26</t>
  </si>
  <si>
    <t xml:space="preserve"> Efektywność energetyczna</t>
  </si>
  <si>
    <t xml:space="preserve">FEWM.02.01-IZ.00-002/26 </t>
  </si>
  <si>
    <t xml:space="preserve">FEWM.02.01-IZ.00-003/26 </t>
  </si>
  <si>
    <t>FEWM.02.12-IZ.00-001/26</t>
  </si>
  <si>
    <t>Ochrona bioróżnorodności</t>
  </si>
  <si>
    <t>FEWM.02.12-IZ.00-002/26</t>
  </si>
  <si>
    <t>FEWM.03.03-IZ.00-001/26</t>
  </si>
  <si>
    <t>Mobilność miejska – IIT</t>
  </si>
  <si>
    <t>FEWM.03.02-IZ.00-001/26</t>
  </si>
  <si>
    <t>Mobilność miejska – ZIT</t>
  </si>
  <si>
    <t>https://funduszeeuropejskie.warmia.mazury.pl/nabory/293</t>
  </si>
  <si>
    <t xml:space="preserve">FEWM.02.01-IZ.00-001/26 </t>
  </si>
  <si>
    <t>FEWM.02.01-IZ.00-002/26</t>
  </si>
  <si>
    <t xml:space="preserve">FEWM.02.12-IZ.00-001/26 </t>
  </si>
  <si>
    <t xml:space="preserve">FEWM.03.03-IZ.00-001/26 </t>
  </si>
  <si>
    <t xml:space="preserve">FEWM.03.02-IZ.00-001/26 </t>
  </si>
  <si>
    <t>strategiczny „Zielone pogranicze”</t>
  </si>
  <si>
    <r>
      <rPr>
        <sz val="11"/>
        <color theme="1"/>
        <rFont val="Calibri"/>
        <family val="2"/>
        <charset val="238"/>
        <scheme val="minor"/>
      </rPr>
      <t>projekt strategiczny</t>
    </r>
    <r>
      <rPr>
        <sz val="11"/>
        <color theme="1"/>
        <rFont val="Calibri"/>
        <family val="2"/>
        <scheme val="minor"/>
      </rPr>
      <t xml:space="preserve"> Stowarzyszenia Wielkie Jeziora Mazurskie, Energia z natury</t>
    </r>
  </si>
  <si>
    <r>
      <t>projekt strategiczny</t>
    </r>
    <r>
      <rPr>
        <sz val="11"/>
        <color theme="1"/>
        <rFont val="Calibri"/>
        <family val="2"/>
        <scheme val="minor"/>
      </rPr>
      <t xml:space="preserve"> Stowarzyszenia Wielkie Jeziora Mazurskie, Zielona infrastruktura WJM</t>
    </r>
  </si>
  <si>
    <t>projekt strategiczny Związku Gmin i Powiatów Kanału Elbląskiego i Pojezierza Iławskiego „Ochrona środowiska systemu wodnego Kanału Elbląskiego…</t>
  </si>
  <si>
    <t>projekt strategiczny Cittaslow</t>
  </si>
  <si>
    <t>zit mof Elbląg</t>
  </si>
  <si>
    <t>FEDS.07.05 
Aktywna Integracja</t>
  </si>
  <si>
    <t>data ogłoszenia naboru: 25 luty 2026 r.</t>
  </si>
  <si>
    <t>FEDS.07.07</t>
  </si>
  <si>
    <t>FEDS.07.07 
Rozwój usług społecznych 
i zdrowotnych</t>
  </si>
  <si>
    <t>data ogłoszenia naboru: 24 marca 2026 r.</t>
  </si>
  <si>
    <t>5.7</t>
  </si>
  <si>
    <t>ODNOWA PRZESTRZENI PUBLICZNYCH ZITY REGIONALNE</t>
  </si>
  <si>
    <t>5.12</t>
  </si>
  <si>
    <t>WSPARCIE INSTYTUCJI KULTURY OPPT</t>
  </si>
  <si>
    <t>8.13</t>
  </si>
  <si>
    <t xml:space="preserve"> KSZTAŁCENIE OGÓLNE ZITY REGIONALNE</t>
  </si>
  <si>
    <t>8.27</t>
  </si>
  <si>
    <t xml:space="preserve"> KSZTAŁCENIE OGÓLNE OPPT</t>
  </si>
  <si>
    <t>zależna od wyników II naboru</t>
  </si>
  <si>
    <t>8.22</t>
  </si>
  <si>
    <t xml:space="preserve"> EKONOMIA SPOŁECZNA</t>
  </si>
  <si>
    <t xml:space="preserve">6.6 </t>
  </si>
  <si>
    <t>Rozwój kompetencji kadr i adaptacja do zmian, typ A. Finansowanie usług rozwojowych zgodnie z potrzebami zgłaszanymi przez pracodawców i przedsiębiorców oraz w oparciu o system popytowy oraz Bazę Usług Rozwojowych</t>
  </si>
  <si>
    <t>FEMA.03.01-IP.01-083/26</t>
  </si>
  <si>
    <t>https://funduszeuedlamazowsza.eu/lista_nabory/3-1-mobilnosc-miejska-typ-projektu-infrastruktura-rowerowa-i-piesza-nr-fema-03-01-ip-01-083-26/</t>
  </si>
  <si>
    <t>FEMA.05.06-IP.01-084/26</t>
  </si>
  <si>
    <t>https://funduszeuedlamazowsza.eu/lista_nabory/5-6-ochrona-zdrowia-typ-projektu-inwestycje-w-infrastrukture-zdrowotna-tytulu-naboru-ambulatoryjna-opieka-specjalistyczna-aos-i-leczenie-jednego-dnia-nr-fema-05-06-ip-01-084-26-dla-rmr-albo-rw/</t>
  </si>
  <si>
    <t>Działanie 05.07</t>
  </si>
  <si>
    <t>Kultura i turystyka</t>
  </si>
  <si>
    <t>region mazowiecki regionalny</t>
  </si>
  <si>
    <r>
      <t>FEMA.08.04-IP.01-112</t>
    </r>
    <r>
      <rPr>
        <sz val="8"/>
        <color theme="1"/>
        <rFont val="Arial"/>
        <family val="2"/>
        <charset val="238"/>
      </rPr>
      <t>/</t>
    </r>
    <r>
      <rPr>
        <sz val="11"/>
        <color theme="1"/>
        <rFont val="Arial"/>
        <family val="2"/>
        <charset val="238"/>
      </rPr>
      <t>26</t>
    </r>
  </si>
  <si>
    <t>Integracja społeczno-zawodowa obywateli państw trzecich</t>
  </si>
  <si>
    <t>https://funduszeuedlamazowsza.eu/lista_nabory/8-5-uslugi-spoleczne-i-zdrowotne-nr-fema-08-05-ip-01-101-26-dlaregionu-warszawskiego-stolecznego-rws/</t>
  </si>
  <si>
    <t>https://funduszeuedlamazowsza.eu/lista_nabory/8-5-uslugi-spoleczne-i-zdrowotne-nr-fema-08-05-ip-01-102-26-dla-regionu-mazowieckiego-regionalnego-rmr/</t>
  </si>
  <si>
    <t>FEMA.07.02-IP.01-109/26</t>
  </si>
  <si>
    <t>Wzmocnienie kompetencji uczniów</t>
  </si>
  <si>
    <t>FEMA.07.02-IP.01-110/26</t>
  </si>
  <si>
    <t>FEMA.07.02-IP.01-107/26</t>
  </si>
  <si>
    <t>FEMA.07.02-IP.01-108/26</t>
  </si>
  <si>
    <t>2026.03.31</t>
  </si>
  <si>
    <t>FEOP.01.03</t>
  </si>
  <si>
    <t xml:space="preserve"> Infrastruktura B+R organizacji badawczych</t>
  </si>
  <si>
    <t>2026-03-03</t>
  </si>
  <si>
    <t>2026-03-17</t>
  </si>
  <si>
    <t>Instytucja Pośrednicząca FEO 2021-2027 - Opolskie Centrum Rozwoju Gospodarki</t>
  </si>
  <si>
    <t>https://funduszeue.opolskie.pl/nabory/13-infrastruktura-br-organizacji-badawczych-0</t>
  </si>
  <si>
    <t>Projekty uzgodnione w ramach procedury określonej w Kontrakcie Programowym dla Województwa Opolskiego</t>
  </si>
  <si>
    <t>FEOP.03.01</t>
  </si>
  <si>
    <t>2026-03-16</t>
  </si>
  <si>
    <t>2026-03-26</t>
  </si>
  <si>
    <t>https://funduszeue.opolskie.pl/nabory/31-mobilnosc-miejska-0</t>
  </si>
  <si>
    <t xml:space="preserve">5.17. </t>
  </si>
  <si>
    <t xml:space="preserve">Usługi społeczne i zdrowotne w zakresie projektów dotyczących usług opieki długoterminowej </t>
  </si>
  <si>
    <t>Instytucja Zarządzająca programem regionalnym Fundusze Europejskie dla Pomorza 2021-2027 – Zarząd Województwa Pomorskiego</t>
  </si>
  <si>
    <t>https://funduszeuepomorskie.pl/nabory/8334-517-uslugi-spoleczne-i-zdrowotne-w-zakresie-projektow-dotyczacych-uslug-opieki</t>
  </si>
  <si>
    <t>Wsparcie rodziny, dzieci i młodzieży oraz deinstytucjonalizacja pieczy zastępczej</t>
  </si>
  <si>
    <t>Włączenie społeczne - wzmocnienie procesu sprawiedliwej transformacji</t>
  </si>
  <si>
    <t>https://funduszeue.slaskie.pl/web/guest/nabory/lsi/477</t>
  </si>
  <si>
    <t>https://funduszeue.slaskie.pl/web/guest/nabory/lsi/470</t>
  </si>
  <si>
    <t>https://funduszeue.slaskie.pl/web/guest/nabory/lsi/478</t>
  </si>
  <si>
    <t>https://funduszeue.slaskie.pl/web/guest/nabory/lsi/479</t>
  </si>
  <si>
    <t>ZIT Północny.
Istnieje ryzyko nieogłoszenia naboru w wyznaczonym terminie</t>
  </si>
  <si>
    <t>Działanie 01.04</t>
  </si>
  <si>
    <t>Budowanie i wzmacnianie powiązań klastrowych</t>
  </si>
  <si>
    <t>https://funduszeueswietokrzyskie.pl/nabory/ogloszenie-naboru-nr-fesw-01-04-iz-00-001-26-budowanie-i-wzmacnianie-powiazan-klastrowych</t>
  </si>
  <si>
    <t>https://funduszeueswietokrzyskie.pl/nabory/ogloszenie-naboru-nr-fesw-04-02-iz-00-001-26-rozwoj-transportu-zbiorowego-i-poprawa-bezpieczenstwa-ruchu</t>
  </si>
  <si>
    <t>Działanie 05.02</t>
  </si>
  <si>
    <t>Infrastruktura społeczna</t>
  </si>
  <si>
    <t>https://funduszeueswietokrzyskie.pl/nabory/ogloszenie-naboru-nr-fesw-05-02-iz-00-001-26-fundusze-europejskie-dla-rozwoju-spolecznego</t>
  </si>
  <si>
    <t>https://funduszeueswietokrzyskie.pl/nabory/ogloszenie-naboru-nr-fesw-05-02-iz-00-002-26-infrastruktura-spoleczna</t>
  </si>
  <si>
    <t>Infrastruktura w turystyce i kulturze</t>
  </si>
  <si>
    <t>Działanie 08.01</t>
  </si>
  <si>
    <t>Wsparcie edukacji przedszkolnej</t>
  </si>
  <si>
    <t>https://funduszeueswietokrzyskie.pl/nabory/ogloszenie-naboru-nr-fesw-09-04-iz-00-001-26-zwiekszenie-dostepnosci-uslug-spolecznych-i-zdrowotnych</t>
  </si>
  <si>
    <t>Dodano link do naboru i usunieto kod interwencji 159.</t>
  </si>
  <si>
    <t>Działanie 09.05</t>
  </si>
  <si>
    <t>Wsparcie rodzin oraz pieczy zastępczej</t>
  </si>
  <si>
    <t>01.01</t>
  </si>
  <si>
    <t xml:space="preserve">Wsparcie potencjału B+R podmiotów badawczych w regionie </t>
  </si>
  <si>
    <t>Nabór dla następujących inwestycji w infrastrukturę B+R uzgodnionych ze stroną rządową w trybie określonym zgodnie z Kontraktem Programowym: 1. Sieć Badawcza Łukasiewicz – Poznański Instytut Technologiczny – „Aparatura do badań telekomunikacyjnych paramentów radiowych ekoinnowacyjnych pojazdów samochodowych i kolejowej komunikacji publicznej, 2. Sieć Badawcza Łukasiewicz – Poznański Instytut Technologiczny – Laboratorium Rozwoju i Innowacji Materiałów Niskoemisyjnych przy Centrum Zrównoważonej Gospodarki, 3. UAM w Poznaniu Wydział Biologii - Zintegrowana platforma multiomiczna AMU-MULTI-OMI, 4. Uniwersytet Medyczny im. Karola Marcinkowskiego w Poznaniu – Budowa i wyposażenie części badawczo-rozwojowej Collegium Varia Uniwersytetu Medycznego im. Karola Marcinkowskiego w Poznaniu.</t>
  </si>
  <si>
    <t>Rozwój e-usług  i e-zasobów publicznych  w ramach ZIT</t>
  </si>
  <si>
    <t>https://funduszeue.wielkopolskie.pl/nabory/dzialanie-14-rozwoj-e-uslug-i-e-zasobow-publicznych-w-ramach-zit-2</t>
  </si>
  <si>
    <t>https://funduszeue.wielkopolskie.pl/nabory/dzialanie-26-zwiekszenie-odpornosci-na-zmiany-klimatu-i-kleski-zywiolowe-w-ramach-zit-3</t>
  </si>
  <si>
    <t>https://funduszeue.wielkopolskie.pl/nabory/dzialanie-32-rozwoj-zrownowazonej-mobilnosci-miejskiej-w-ramach-zit-7</t>
  </si>
  <si>
    <t>https://funduszeue.wielkopolskie.pl/nabory/dzialanie-610-aktywna-integracja-2</t>
  </si>
  <si>
    <t>https://funduszeue.wielkopolskie.pl/nabory/dzialanie-615-wsparcie-rodziny-i-systemu-pieczy-zastepczej-poprawa-dostepu-i-jakosci-uslug</t>
  </si>
  <si>
    <t>Projekty realizowane w oparciu o listę projektów z właściwej ze względu na obszar, Strategii ZIT posiadającej pozytywną opinię Instytucji Zarządzającej FEW.</t>
  </si>
  <si>
    <t>Projekty realizowane w oparciu o listę projektów Strategii ZIT MOF Piły posiadającej pozytywną opinię Instytucji Zarządzającej FEW.</t>
  </si>
  <si>
    <t>FEPZ.06.08</t>
  </si>
  <si>
    <t>Tak</t>
  </si>
  <si>
    <t>Data ogłoszenia naboru: 02.03.2026</t>
  </si>
  <si>
    <t>Typy projektów:
1. 	Poprawa jakości i dostępności edukacji przedszkolnej poprzez:
a)	 działania w zakresie edukacji włączającej,
b)	 tworzenie nowych miejsc wychowania przedszkolnego,
c)	 wsparcie jakości kształcenia.</t>
  </si>
  <si>
    <t>FEPZ.06.07</t>
  </si>
  <si>
    <t>Aktywne starzenie się w dobrym zdrowiu</t>
  </si>
  <si>
    <t>Data ogłoszenia naboru: 20.03.2026</t>
  </si>
  <si>
    <t>Typy projektów:
1. Wdrożenie programów ukierunkowanych na eliminowanie zdrowotnych czynników ryzyka  w miejscu pracy, w tym z zakresu ergonomii pracy.
2. 	Wdrożenie programów przekwalifikowania pracowników długotrwale pracujących w warunkach negatywnie wpływających na zdrowie, przygotowujące do kontynuowania pracy na innych stanowiskach o mniejszym obciążeniu dla zdrowia.
3. 	Wdrozenie programów wsparcia psychologocznego dla pracowników, w tym:
a) 	działania edukacyjne w zakresie zdrowia psychicznego,
b)	 szkolenia w zakresie radzenia sobie ze stresem i przeciwdziałaniu wypaleniu zawodowemu,
c)	 konsultacje grupowe psychologiczne i terapeutyczne.</t>
  </si>
  <si>
    <t>FEPZ.06.22</t>
  </si>
  <si>
    <t>Kompleksowe wsparcie na rzecz rodziny</t>
  </si>
  <si>
    <t>Data ogłoszenia naboru: 23.03.2026</t>
  </si>
  <si>
    <t>Typy projektów:
1. Wsparcie na rzecz rodziny.	
2. Wsparcie procesu deinstytucjonalizacji pieczy zastępczej poprzez tworzenie jej rodzinnych form, usług wsparcia dla rodzin zastępczych oraz szkolenia kadr pracujących z rodziną.
3. Promowanie rodzicielstwa zastępczego oraz adopcji.
4. Kompleksowe wsparcie osób usamodzielnianych i opuszczających pieczę zastępczą.	
5. Wsparcie tworzenia i funkcjonowania mieszkań chronionych i wspomaganych oraz innych rozwiązań, łączących wsparcie społeczne i mieszkaniowe oraz rozwoju usług w nich świadczonych.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</si>
</sst>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yyyy/mm/dd;@"/>
    <numFmt numFmtId="165" formatCode="yyyy\-mm\-dd;@"/>
    <numFmt numFmtId="166" formatCode="_-* #,##0.00\ _z_ł_-;\-* #,##0.00\ _z_ł_-;_-* &quot;-&quot;??\ _z_ł_-;_-@_-"/>
    <numFmt numFmtId="167" formatCode="#,##0.00_ ;\-#,##0.00\ "/>
    <numFmt numFmtId="172" formatCode="#,##0.00,,&quot; &quot;"/>
  </numFmts>
  <fonts count="33"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u/>
      <sz val="11"/>
      <color theme="10"/>
      <name val="Calibri"/>
      <family val="2"/>
      <scheme val="minor"/>
    </font>
    <font>
      <sz val="11"/>
      <name val="Calibri"/>
      <family val="2"/>
      <scheme val="minor"/>
    </font>
    <font>
      <sz val="11"/>
      <color theme="1"/>
      <name val="Calibri"/>
      <family val="2"/>
      <scheme val="minor"/>
    </font>
    <font>
      <sz val="12"/>
      <name val="Calibri"/>
      <family val="2"/>
      <charset val="238"/>
      <scheme val="minor"/>
    </font>
    <font>
      <sz val="12"/>
      <color theme="1"/>
      <name val="Calibri"/>
      <family val="2"/>
      <charset val="238"/>
      <scheme val="minor"/>
    </font>
    <font>
      <b/>
      <sz val="11"/>
      <color theme="0"/>
      <name val="Calibri"/>
      <family val="2"/>
      <charset val="238"/>
      <scheme val="minor"/>
    </font>
    <font>
      <sz val="11"/>
      <name val="Arial"/>
      <family val="2"/>
      <charset val="238"/>
    </font>
    <font>
      <sz val="11"/>
      <color theme="1"/>
      <name val="Arial"/>
      <family val="2"/>
      <charset val="238"/>
    </font>
    <font>
      <b/>
      <sz val="11"/>
      <color theme="1"/>
      <name val="Calibri"/>
      <family val="2"/>
      <charset val="238"/>
      <scheme val="minor"/>
    </font>
    <font>
      <u/>
      <sz val="11"/>
      <color theme="10"/>
      <name val="Arial"/>
      <family val="2"/>
      <charset val="238"/>
    </font>
    <font>
      <b/>
      <sz val="11"/>
      <color theme="1"/>
      <name val="Arial"/>
      <family val="2"/>
      <charset val="238"/>
    </font>
    <font>
      <sz val="11"/>
      <color rgb="FF000000"/>
      <name val="Arial"/>
      <family val="2"/>
      <charset val="238"/>
    </font>
    <font>
      <sz val="8"/>
      <color theme="1"/>
      <name val="Arial"/>
      <family val="2"/>
      <charset val="238"/>
    </font>
    <font>
      <b/>
      <sz val="11"/>
      <name val="Arial"/>
      <family val="2"/>
      <charset val="238"/>
    </font>
    <font>
      <b/>
      <sz val="11"/>
      <color theme="0"/>
      <name val="Arial"/>
      <family val="2"/>
      <charset val="238"/>
    </font>
    <font>
      <sz val="11"/>
      <color rgb="FF333333"/>
      <name val="Arial"/>
      <family val="2"/>
      <charset val="238"/>
    </font>
    <font>
      <u/>
      <sz val="11"/>
      <name val="Calibri"/>
      <family val="2"/>
      <scheme val="minor"/>
    </font>
    <font>
      <sz val="11"/>
      <color rgb="FF1B1B1B"/>
      <name val="Arial"/>
      <family val="2"/>
      <charset val="238"/>
    </font>
    <font>
      <b/>
      <sz val="11"/>
      <name val="Calibri"/>
      <family val="2"/>
      <charset val="238"/>
      <scheme val="minor"/>
    </font>
    <font>
      <sz val="11"/>
      <name val="Calibri"/>
      <family val="2"/>
      <charset val="238"/>
      <scheme val="minor"/>
    </font>
    <font>
      <u/>
      <sz val="11"/>
      <color theme="10"/>
      <name val="Calibri"/>
      <family val="2"/>
      <charset val="238"/>
      <scheme val="minor"/>
    </font>
    <font>
      <strike/>
      <sz val="12"/>
      <color rgb="FFFF0000"/>
      <name val="Calibri"/>
      <family val="2"/>
      <charset val="238"/>
      <scheme val="minor"/>
    </font>
    <font>
      <strike/>
      <sz val="11"/>
      <name val="Calibri"/>
      <family val="2"/>
      <charset val="238"/>
      <scheme val="minor"/>
    </font>
    <font>
      <sz val="8"/>
      <name val="Calibri"/>
      <family val="2"/>
      <scheme val="minor"/>
    </font>
    <font>
      <sz val="12"/>
      <name val="Calibri"/>
      <family val="2"/>
      <scheme val="minor"/>
    </font>
    <font>
      <sz val="11"/>
      <color theme="1"/>
      <name val="Arial"/>
      <family val="2"/>
    </font>
    <font>
      <sz val="11"/>
      <name val="Arial"/>
      <family val="2"/>
    </font>
    <font>
      <u/>
      <sz val="11"/>
      <color rgb="FF0070C0"/>
      <name val="Calibri"/>
      <family val="2"/>
      <charset val="238"/>
      <scheme val="minor"/>
    </font>
    <font>
      <sz val="11"/>
      <color rgb="FF242424"/>
      <name val="Arial"/>
      <family val="2"/>
      <charset val="238"/>
    </font>
  </fonts>
  <fills count="12">
    <fill>
      <patternFill patternType="none"/>
    </fill>
    <fill>
      <patternFill patternType="gray125"/>
    </fill>
    <fill>
      <patternFill patternType="solid">
        <fgColor theme="5"/>
        <bgColor indexed="64"/>
      </patternFill>
    </fill>
    <fill>
      <patternFill patternType="solid">
        <fgColor theme="5" tint="0.79998168889431442"/>
        <bgColor indexed="64"/>
      </patternFill>
    </fill>
    <fill>
      <patternFill patternType="solid">
        <fgColor theme="0"/>
        <bgColor indexed="64"/>
      </patternFill>
    </fill>
    <fill>
      <patternFill patternType="solid">
        <fgColor theme="5" tint="0.79998168889431442"/>
        <bgColor theme="5" tint="0.79998168889431442"/>
      </patternFill>
    </fill>
    <fill>
      <patternFill patternType="solid">
        <fgColor theme="5"/>
        <bgColor theme="5"/>
      </patternFill>
    </fill>
    <fill>
      <patternFill patternType="solid">
        <fgColor theme="0"/>
        <bgColor theme="5" tint="0.79998168889431442"/>
      </patternFill>
    </fill>
    <fill>
      <patternFill patternType="solid">
        <fgColor theme="5" tint="0.59999389629810485"/>
        <bgColor indexed="64"/>
      </patternFill>
    </fill>
    <fill>
      <patternFill patternType="solid">
        <fgColor theme="5" tint="0.79998168889431442"/>
        <bgColor theme="5" tint="0.79995117038483843"/>
      </patternFill>
    </fill>
    <fill>
      <patternFill patternType="solid">
        <fgColor rgb="FFFFCC99"/>
        <bgColor indexed="64"/>
      </patternFill>
    </fill>
    <fill>
      <patternFill patternType="solid">
        <fgColor rgb="FFFFFF00"/>
        <bgColor theme="5" tint="0.79998168889431442"/>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5" tint="0.39997558519241921"/>
      </right>
      <top style="thin">
        <color theme="2" tint="-0.249977111117893"/>
      </top>
      <bottom style="thin">
        <color theme="5" tint="0.39997558519241921"/>
      </bottom>
      <diagonal/>
    </border>
    <border>
      <left style="thin">
        <color theme="2" tint="-0.249977111117893"/>
      </left>
      <right style="thin">
        <color theme="2" tint="-0.249977111117893"/>
      </right>
      <top style="thin">
        <color theme="2" tint="-0.249977111117893"/>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8">
    <xf numFmtId="0" fontId="0" fillId="0" borderId="0"/>
    <xf numFmtId="0" fontId="3" fillId="0" borderId="0"/>
    <xf numFmtId="0" fontId="4" fillId="0" borderId="0" applyNumberFormat="0" applyFill="0" applyBorder="0" applyAlignment="0" applyProtection="0"/>
    <xf numFmtId="0" fontId="6" fillId="0" borderId="0"/>
    <xf numFmtId="43" fontId="6" fillId="0" borderId="0" applyFont="0" applyFill="0" applyBorder="0" applyAlignment="0" applyProtection="0"/>
    <xf numFmtId="0" fontId="24" fillId="0" borderId="0" applyNumberFormat="0" applyFill="0" applyBorder="0" applyAlignment="0" applyProtection="0"/>
    <xf numFmtId="0" fontId="1" fillId="0" borderId="0"/>
    <xf numFmtId="0" fontId="1" fillId="0" borderId="0"/>
  </cellStyleXfs>
  <cellXfs count="361">
    <xf numFmtId="0" fontId="0" fillId="0" borderId="0" xfId="0"/>
    <xf numFmtId="0" fontId="0" fillId="0" borderId="0" xfId="0"/>
    <xf numFmtId="0" fontId="9" fillId="6"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2" fontId="9" fillId="6" borderId="1" xfId="0" applyNumberFormat="1" applyFont="1" applyFill="1" applyBorder="1" applyAlignment="1">
      <alignment horizontal="center" vertical="center" wrapText="1"/>
    </xf>
    <xf numFmtId="0" fontId="0" fillId="0" borderId="0" xfId="0" applyFill="1"/>
    <xf numFmtId="0" fontId="0" fillId="0" borderId="0" xfId="0" applyAlignment="1">
      <alignment horizontal="center"/>
    </xf>
    <xf numFmtId="0" fontId="10" fillId="5"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0" borderId="0" xfId="0" applyFont="1" applyAlignment="1">
      <alignment horizontal="center" vertical="center"/>
    </xf>
    <xf numFmtId="49" fontId="11" fillId="5" borderId="1" xfId="0" applyNumberFormat="1" applyFont="1" applyFill="1" applyBorder="1" applyAlignment="1">
      <alignment horizontal="center" vertical="center"/>
    </xf>
    <xf numFmtId="49" fontId="11" fillId="5" borderId="1" xfId="0" applyNumberFormat="1" applyFont="1" applyFill="1" applyBorder="1" applyAlignment="1">
      <alignment horizontal="center" vertical="center" wrapText="1"/>
    </xf>
    <xf numFmtId="164" fontId="11" fillId="5" borderId="1" xfId="0" applyNumberFormat="1" applyFont="1" applyFill="1" applyBorder="1" applyAlignment="1">
      <alignment horizontal="center" vertical="center"/>
    </xf>
    <xf numFmtId="0" fontId="11" fillId="3" borderId="1" xfId="0" applyFont="1" applyFill="1" applyBorder="1" applyAlignment="1">
      <alignment horizontal="center" vertical="center"/>
    </xf>
    <xf numFmtId="14" fontId="11" fillId="3" borderId="1" xfId="0" applyNumberFormat="1" applyFont="1" applyFill="1" applyBorder="1" applyAlignment="1">
      <alignment horizontal="center" vertical="center"/>
    </xf>
    <xf numFmtId="0" fontId="0" fillId="0" borderId="1" xfId="0" applyBorder="1"/>
    <xf numFmtId="0" fontId="9" fillId="6" borderId="1" xfId="0" applyFont="1" applyFill="1" applyBorder="1" applyAlignment="1">
      <alignment horizontal="center" vertical="top" wrapText="1"/>
    </xf>
    <xf numFmtId="0" fontId="0" fillId="0" borderId="0" xfId="0" applyAlignment="1">
      <alignment horizontal="center" vertical="top"/>
    </xf>
    <xf numFmtId="0" fontId="0" fillId="0" borderId="0" xfId="0" applyAlignment="1">
      <alignment horizontal="center" wrapText="1"/>
    </xf>
    <xf numFmtId="164" fontId="0" fillId="5" borderId="1" xfId="0" applyNumberFormat="1" applyFill="1" applyBorder="1"/>
    <xf numFmtId="0" fontId="0" fillId="5" borderId="1" xfId="0" applyFill="1" applyBorder="1" applyAlignment="1">
      <alignment wrapText="1"/>
    </xf>
    <xf numFmtId="2" fontId="0" fillId="5" borderId="1" xfId="0" applyNumberFormat="1" applyFill="1" applyBorder="1"/>
    <xf numFmtId="0" fontId="4" fillId="5" borderId="1" xfId="2" applyFill="1" applyBorder="1" applyAlignment="1">
      <alignment wrapText="1"/>
    </xf>
    <xf numFmtId="0" fontId="0" fillId="5" borderId="1" xfId="0" applyFill="1" applyBorder="1"/>
    <xf numFmtId="164" fontId="0" fillId="0" borderId="1" xfId="0" applyNumberFormat="1" applyBorder="1"/>
    <xf numFmtId="0" fontId="0" fillId="0" borderId="1" xfId="0" applyBorder="1" applyAlignment="1">
      <alignment wrapText="1"/>
    </xf>
    <xf numFmtId="2" fontId="0" fillId="0" borderId="1" xfId="0" applyNumberFormat="1" applyBorder="1"/>
    <xf numFmtId="0" fontId="4" fillId="0" borderId="1" xfId="2" applyBorder="1" applyAlignment="1">
      <alignment wrapText="1"/>
    </xf>
    <xf numFmtId="0" fontId="12" fillId="0" borderId="0" xfId="0" applyFont="1" applyAlignment="1">
      <alignment horizontal="right"/>
    </xf>
    <xf numFmtId="2" fontId="9" fillId="6" borderId="1" xfId="0" applyNumberFormat="1" applyFont="1" applyFill="1" applyBorder="1" applyAlignment="1">
      <alignment horizontal="right" vertical="center" wrapText="1"/>
    </xf>
    <xf numFmtId="0" fontId="11" fillId="0" borderId="1" xfId="0" applyFont="1" applyBorder="1"/>
    <xf numFmtId="164" fontId="11" fillId="5" borderId="1" xfId="0" applyNumberFormat="1" applyFont="1" applyFill="1" applyBorder="1" applyAlignment="1">
      <alignment horizontal="center" vertical="center" wrapText="1"/>
    </xf>
    <xf numFmtId="0" fontId="11" fillId="3" borderId="1" xfId="0" applyFont="1" applyFill="1" applyBorder="1"/>
    <xf numFmtId="2" fontId="11" fillId="5" borderId="1" xfId="0" applyNumberFormat="1" applyFont="1" applyFill="1" applyBorder="1" applyAlignment="1">
      <alignment horizontal="right" vertical="center" wrapText="1"/>
    </xf>
    <xf numFmtId="49"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4" fontId="11" fillId="0" borderId="1" xfId="0" applyNumberFormat="1" applyFont="1" applyBorder="1" applyAlignment="1">
      <alignment horizontal="center" vertical="center" wrapText="1"/>
    </xf>
    <xf numFmtId="14" fontId="13" fillId="0" borderId="1" xfId="2" applyNumberFormat="1" applyFont="1" applyBorder="1" applyAlignment="1">
      <alignment horizontal="center" vertical="center" wrapText="1"/>
    </xf>
    <xf numFmtId="14" fontId="13" fillId="5" borderId="1" xfId="2" applyNumberFormat="1" applyFont="1" applyFill="1" applyBorder="1" applyAlignment="1">
      <alignment horizontal="center" vertical="center" wrapText="1"/>
    </xf>
    <xf numFmtId="0" fontId="13" fillId="5" borderId="1" xfId="2" applyFont="1" applyFill="1" applyBorder="1" applyAlignment="1">
      <alignment horizontal="center" vertical="center" wrapText="1"/>
    </xf>
    <xf numFmtId="0" fontId="13" fillId="0" borderId="1" xfId="2" applyFont="1" applyBorder="1" applyAlignment="1">
      <alignment horizontal="center" vertical="center" wrapText="1"/>
    </xf>
    <xf numFmtId="0" fontId="10" fillId="3" borderId="1" xfId="0" applyFont="1" applyFill="1" applyBorder="1" applyAlignment="1">
      <alignment horizontal="center" vertical="center" wrapText="1"/>
    </xf>
    <xf numFmtId="164" fontId="10" fillId="3" borderId="1" xfId="0" applyNumberFormat="1" applyFont="1" applyFill="1" applyBorder="1" applyAlignment="1">
      <alignment horizontal="center" vertical="center" wrapText="1"/>
    </xf>
    <xf numFmtId="2" fontId="10" fillId="3" borderId="1" xfId="0" applyNumberFormat="1" applyFont="1" applyFill="1" applyBorder="1" applyAlignment="1">
      <alignment horizontal="right" vertical="center" wrapText="1"/>
    </xf>
    <xf numFmtId="0" fontId="11" fillId="0" borderId="0" xfId="0" applyFont="1"/>
    <xf numFmtId="0" fontId="11" fillId="0" borderId="1" xfId="0" applyFont="1" applyBorder="1" applyAlignment="1">
      <alignment horizontal="center" vertical="center"/>
    </xf>
    <xf numFmtId="0" fontId="11" fillId="3" borderId="1" xfId="0" applyFont="1" applyFill="1" applyBorder="1" applyAlignment="1">
      <alignment horizontal="center" vertical="center" wrapText="1"/>
    </xf>
    <xf numFmtId="164" fontId="11" fillId="3" borderId="1" xfId="0" applyNumberFormat="1" applyFont="1" applyFill="1" applyBorder="1" applyAlignment="1">
      <alignment horizontal="center" vertical="center" wrapText="1"/>
    </xf>
    <xf numFmtId="14" fontId="13" fillId="3" borderId="1" xfId="2" applyNumberFormat="1" applyFont="1" applyFill="1" applyBorder="1" applyAlignment="1">
      <alignment horizontal="center" vertical="center" wrapText="1"/>
    </xf>
    <xf numFmtId="0" fontId="11" fillId="4" borderId="1" xfId="0" applyFont="1" applyFill="1" applyBorder="1" applyAlignment="1">
      <alignment horizontal="center" vertical="center"/>
    </xf>
    <xf numFmtId="0" fontId="11" fillId="4" borderId="1" xfId="0" applyFont="1" applyFill="1" applyBorder="1" applyAlignment="1">
      <alignment horizontal="center" vertical="center" wrapText="1"/>
    </xf>
    <xf numFmtId="14" fontId="11" fillId="4" borderId="1" xfId="0" applyNumberFormat="1" applyFont="1" applyFill="1" applyBorder="1" applyAlignment="1">
      <alignment horizontal="center" vertical="center" wrapText="1"/>
    </xf>
    <xf numFmtId="0" fontId="14" fillId="4" borderId="1" xfId="0" applyFont="1" applyFill="1" applyBorder="1" applyAlignment="1">
      <alignment horizontal="right" vertical="center" wrapText="1"/>
    </xf>
    <xf numFmtId="14" fontId="13" fillId="4" borderId="1" xfId="2" applyNumberFormat="1" applyFont="1" applyFill="1" applyBorder="1" applyAlignment="1">
      <alignment horizontal="center" vertical="center" wrapText="1"/>
    </xf>
    <xf numFmtId="14" fontId="11" fillId="3" borderId="1" xfId="0" applyNumberFormat="1" applyFont="1" applyFill="1" applyBorder="1" applyAlignment="1">
      <alignment horizontal="center" vertical="center" wrapText="1"/>
    </xf>
    <xf numFmtId="0" fontId="14" fillId="3" borderId="1" xfId="0" applyFont="1" applyFill="1" applyBorder="1" applyAlignment="1">
      <alignment horizontal="right" vertical="center" wrapText="1"/>
    </xf>
    <xf numFmtId="14" fontId="11" fillId="0" borderId="1" xfId="0" applyNumberFormat="1" applyFont="1" applyBorder="1" applyAlignment="1">
      <alignment horizontal="center" vertical="center" wrapText="1"/>
    </xf>
    <xf numFmtId="0" fontId="14" fillId="0" borderId="1" xfId="0" applyFont="1" applyBorder="1" applyAlignment="1">
      <alignment horizontal="right" vertical="center" wrapText="1"/>
    </xf>
    <xf numFmtId="14" fontId="13" fillId="0" borderId="1" xfId="2" applyNumberFormat="1" applyFont="1" applyFill="1" applyBorder="1" applyAlignment="1">
      <alignment horizontal="center" vertical="center" wrapText="1"/>
    </xf>
    <xf numFmtId="4" fontId="14" fillId="3" borderId="1" xfId="0" applyNumberFormat="1" applyFont="1" applyFill="1" applyBorder="1" applyAlignment="1">
      <alignment horizontal="right" vertical="center" wrapText="1"/>
    </xf>
    <xf numFmtId="0" fontId="13" fillId="3" borderId="1" xfId="2" applyFont="1" applyFill="1" applyBorder="1" applyAlignment="1">
      <alignment horizontal="center" vertical="center" wrapText="1"/>
    </xf>
    <xf numFmtId="49" fontId="15" fillId="0" borderId="1" xfId="0" applyNumberFormat="1" applyFont="1" applyBorder="1" applyAlignment="1">
      <alignment horizontal="left" vertical="center" wrapText="1"/>
    </xf>
    <xf numFmtId="0" fontId="15" fillId="0" borderId="1" xfId="0" applyFont="1" applyBorder="1" applyAlignment="1">
      <alignment horizontal="left" vertical="center" wrapText="1"/>
    </xf>
    <xf numFmtId="49" fontId="10" fillId="0" borderId="1" xfId="3" applyNumberFormat="1" applyFont="1" applyBorder="1" applyAlignment="1">
      <alignment horizontal="center" vertical="center" wrapText="1"/>
    </xf>
    <xf numFmtId="49" fontId="10" fillId="0" borderId="1" xfId="0" applyNumberFormat="1" applyFont="1" applyBorder="1" applyAlignment="1">
      <alignment horizontal="center" vertical="center" wrapText="1" shrinkToFit="1"/>
    </xf>
    <xf numFmtId="0" fontId="15" fillId="0" borderId="1" xfId="0" applyFont="1" applyBorder="1" applyAlignment="1">
      <alignment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5" fillId="3" borderId="1" xfId="0" applyFont="1" applyFill="1" applyBorder="1" applyAlignment="1">
      <alignment horizontal="left" vertical="center" wrapText="1"/>
    </xf>
    <xf numFmtId="49" fontId="10" fillId="3" borderId="1" xfId="3" applyNumberFormat="1" applyFont="1" applyFill="1" applyBorder="1" applyAlignment="1">
      <alignment horizontal="center" vertical="center" wrapText="1"/>
    </xf>
    <xf numFmtId="49" fontId="10" fillId="3" borderId="1" xfId="0" applyNumberFormat="1" applyFont="1" applyFill="1" applyBorder="1" applyAlignment="1">
      <alignment horizontal="center" vertical="center" wrapText="1" shrinkToFit="1"/>
    </xf>
    <xf numFmtId="0" fontId="15" fillId="3" borderId="1" xfId="0" applyFont="1" applyFill="1" applyBorder="1" applyAlignment="1">
      <alignment vertical="center" wrapText="1"/>
    </xf>
    <xf numFmtId="0" fontId="15"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10" fillId="5" borderId="1" xfId="0" applyFont="1" applyFill="1" applyBorder="1" applyAlignment="1">
      <alignment wrapText="1"/>
    </xf>
    <xf numFmtId="164" fontId="10" fillId="5" borderId="1" xfId="0" applyNumberFormat="1" applyFont="1" applyFill="1" applyBorder="1" applyAlignment="1">
      <alignment wrapText="1"/>
    </xf>
    <xf numFmtId="0" fontId="10" fillId="5" borderId="1" xfId="0" applyFont="1" applyFill="1" applyBorder="1" applyAlignment="1">
      <alignment horizontal="center" wrapText="1"/>
    </xf>
    <xf numFmtId="2" fontId="10" fillId="5" borderId="1" xfId="0" applyNumberFormat="1" applyFont="1" applyFill="1" applyBorder="1" applyAlignment="1">
      <alignment wrapText="1"/>
    </xf>
    <xf numFmtId="0" fontId="10" fillId="5" borderId="1" xfId="0" applyFont="1" applyFill="1" applyBorder="1" applyAlignment="1">
      <alignment vertical="top" wrapText="1"/>
    </xf>
    <xf numFmtId="0" fontId="10" fillId="0" borderId="1" xfId="0" applyFont="1" applyBorder="1" applyAlignment="1">
      <alignment wrapText="1"/>
    </xf>
    <xf numFmtId="164" fontId="10" fillId="0" borderId="1" xfId="0" applyNumberFormat="1" applyFont="1" applyBorder="1" applyAlignment="1">
      <alignment wrapText="1"/>
    </xf>
    <xf numFmtId="0" fontId="10" fillId="0" borderId="1" xfId="0" applyFont="1" applyBorder="1" applyAlignment="1">
      <alignment horizontal="center" wrapText="1"/>
    </xf>
    <xf numFmtId="2" fontId="10" fillId="0" borderId="1" xfId="0" applyNumberFormat="1" applyFont="1" applyBorder="1" applyAlignment="1">
      <alignment wrapText="1"/>
    </xf>
    <xf numFmtId="0" fontId="10" fillId="0" borderId="1" xfId="0" applyFont="1" applyBorder="1" applyAlignment="1">
      <alignment vertical="top" wrapText="1"/>
    </xf>
    <xf numFmtId="0" fontId="10" fillId="5" borderId="1" xfId="0" applyFont="1" applyFill="1" applyBorder="1" applyAlignment="1">
      <alignment horizontal="center"/>
    </xf>
    <xf numFmtId="2" fontId="10" fillId="5" borderId="1" xfId="0" applyNumberFormat="1" applyFont="1" applyFill="1" applyBorder="1"/>
    <xf numFmtId="0" fontId="10" fillId="5" borderId="1" xfId="0" applyFont="1" applyFill="1" applyBorder="1"/>
    <xf numFmtId="164" fontId="10" fillId="0" borderId="1" xfId="0" applyNumberFormat="1" applyFont="1" applyBorder="1"/>
    <xf numFmtId="0" fontId="10" fillId="0" borderId="1" xfId="0" applyFont="1" applyBorder="1" applyAlignment="1">
      <alignment horizontal="center"/>
    </xf>
    <xf numFmtId="2" fontId="10" fillId="0" borderId="1" xfId="0" applyNumberFormat="1" applyFont="1" applyBorder="1"/>
    <xf numFmtId="164" fontId="11" fillId="0" borderId="1" xfId="0" applyNumberFormat="1" applyFont="1" applyBorder="1"/>
    <xf numFmtId="0" fontId="13" fillId="0" borderId="1" xfId="2" applyFont="1" applyBorder="1" applyAlignment="1">
      <alignment horizontal="center" wrapText="1"/>
    </xf>
    <xf numFmtId="0" fontId="10" fillId="0" borderId="1" xfId="0" applyFont="1" applyBorder="1"/>
    <xf numFmtId="0" fontId="11" fillId="5" borderId="1" xfId="0" applyFont="1" applyFill="1" applyBorder="1"/>
    <xf numFmtId="164" fontId="11" fillId="5" borderId="1" xfId="0" applyNumberFormat="1" applyFont="1" applyFill="1" applyBorder="1"/>
    <xf numFmtId="0" fontId="13" fillId="5" borderId="1" xfId="2" applyFont="1" applyFill="1" applyBorder="1" applyAlignment="1">
      <alignment horizontal="center" wrapText="1"/>
    </xf>
    <xf numFmtId="0" fontId="11" fillId="0" borderId="1" xfId="0" applyFont="1" applyBorder="1" applyAlignment="1">
      <alignment wrapText="1"/>
    </xf>
    <xf numFmtId="0" fontId="11" fillId="5" borderId="1" xfId="0" applyFont="1" applyFill="1" applyBorder="1" applyAlignment="1">
      <alignment wrapText="1"/>
    </xf>
    <xf numFmtId="0" fontId="10" fillId="7" borderId="1" xfId="0" applyFont="1" applyFill="1" applyBorder="1" applyAlignment="1">
      <alignment horizontal="center"/>
    </xf>
    <xf numFmtId="0" fontId="18" fillId="6" borderId="1" xfId="0" applyFont="1" applyFill="1" applyBorder="1" applyAlignment="1">
      <alignment horizontal="center" vertical="center" wrapText="1"/>
    </xf>
    <xf numFmtId="49" fontId="10" fillId="4" borderId="1" xfId="3" applyNumberFormat="1" applyFont="1" applyFill="1" applyBorder="1" applyAlignment="1">
      <alignment horizontal="left" wrapText="1"/>
    </xf>
    <xf numFmtId="0" fontId="10" fillId="4" borderId="1" xfId="3" applyFont="1" applyFill="1" applyBorder="1" applyAlignment="1">
      <alignment horizontal="left" vertical="center" wrapText="1"/>
    </xf>
    <xf numFmtId="14" fontId="10" fillId="4" borderId="1" xfId="3" applyNumberFormat="1" applyFont="1" applyFill="1" applyBorder="1" applyAlignment="1">
      <alignment horizontal="center" vertical="center" wrapText="1"/>
    </xf>
    <xf numFmtId="14" fontId="10" fillId="4" borderId="1" xfId="3" applyNumberFormat="1" applyFont="1" applyFill="1" applyBorder="1" applyAlignment="1">
      <alignment vertical="center" wrapText="1"/>
    </xf>
    <xf numFmtId="0" fontId="10" fillId="4" borderId="1" xfId="2" applyFont="1" applyFill="1" applyBorder="1" applyAlignment="1">
      <alignment horizontal="center" vertical="center" wrapText="1"/>
    </xf>
    <xf numFmtId="4" fontId="11" fillId="4" borderId="1" xfId="0" applyNumberFormat="1" applyFont="1" applyFill="1" applyBorder="1" applyAlignment="1">
      <alignment wrapText="1"/>
    </xf>
    <xf numFmtId="49" fontId="10" fillId="8" borderId="1" xfId="3" applyNumberFormat="1" applyFont="1" applyFill="1" applyBorder="1" applyAlignment="1">
      <alignment horizontal="left" wrapText="1"/>
    </xf>
    <xf numFmtId="0" fontId="10" fillId="8" borderId="1" xfId="3" applyFont="1" applyFill="1" applyBorder="1" applyAlignment="1">
      <alignment horizontal="left" vertical="center" wrapText="1"/>
    </xf>
    <xf numFmtId="14" fontId="10" fillId="8" borderId="1" xfId="3" applyNumberFormat="1" applyFont="1" applyFill="1" applyBorder="1" applyAlignment="1">
      <alignment horizontal="center" vertical="center" wrapText="1"/>
    </xf>
    <xf numFmtId="14" fontId="10" fillId="8" borderId="1" xfId="3" applyNumberFormat="1" applyFont="1" applyFill="1" applyBorder="1" applyAlignment="1">
      <alignment vertical="center" wrapText="1"/>
    </xf>
    <xf numFmtId="0" fontId="10" fillId="8" borderId="1" xfId="2" applyFont="1" applyFill="1" applyBorder="1" applyAlignment="1">
      <alignment horizontal="center" vertical="center" wrapText="1"/>
    </xf>
    <xf numFmtId="0" fontId="10" fillId="4" borderId="1" xfId="3" applyFont="1" applyFill="1" applyBorder="1" applyAlignment="1">
      <alignment horizontal="right" vertical="center" wrapText="1"/>
    </xf>
    <xf numFmtId="0" fontId="10" fillId="8" borderId="1" xfId="3" applyFont="1" applyFill="1" applyBorder="1" applyAlignment="1">
      <alignment horizontal="right" vertical="center" wrapText="1"/>
    </xf>
    <xf numFmtId="0" fontId="11" fillId="8" borderId="1" xfId="0" applyFont="1" applyFill="1" applyBorder="1" applyAlignment="1">
      <alignment horizontal="center" vertical="center"/>
    </xf>
    <xf numFmtId="0" fontId="13" fillId="4" borderId="1" xfId="2" applyFont="1" applyFill="1" applyBorder="1" applyAlignment="1">
      <alignment horizontal="center" vertical="center" wrapText="1"/>
    </xf>
    <xf numFmtId="0" fontId="13" fillId="8" borderId="1" xfId="2" applyFont="1" applyFill="1" applyBorder="1" applyAlignment="1">
      <alignment horizontal="center" vertical="center" wrapText="1"/>
    </xf>
    <xf numFmtId="0" fontId="11" fillId="5" borderId="1" xfId="0" applyFont="1" applyFill="1" applyBorder="1" applyAlignment="1">
      <alignment horizontal="right" wrapText="1"/>
    </xf>
    <xf numFmtId="0" fontId="11" fillId="5" borderId="1" xfId="0" applyFont="1" applyFill="1" applyBorder="1" applyAlignment="1">
      <alignment horizontal="center" wrapText="1"/>
    </xf>
    <xf numFmtId="14" fontId="11" fillId="5" borderId="1" xfId="0" applyNumberFormat="1" applyFont="1" applyFill="1" applyBorder="1" applyAlignment="1">
      <alignment horizontal="center" wrapText="1"/>
    </xf>
    <xf numFmtId="0" fontId="11" fillId="5" borderId="1" xfId="0" applyFont="1" applyFill="1" applyBorder="1" applyAlignment="1">
      <alignment horizontal="left" wrapText="1"/>
    </xf>
    <xf numFmtId="4" fontId="11" fillId="5" borderId="1" xfId="0" applyNumberFormat="1" applyFont="1" applyFill="1" applyBorder="1" applyAlignment="1">
      <alignment wrapText="1"/>
    </xf>
    <xf numFmtId="16" fontId="11" fillId="0" borderId="1" xfId="0" applyNumberFormat="1" applyFont="1" applyBorder="1" applyAlignment="1">
      <alignment horizontal="right" wrapText="1"/>
    </xf>
    <xf numFmtId="0" fontId="11" fillId="0" borderId="1" xfId="0" applyFont="1" applyBorder="1" applyAlignment="1">
      <alignment horizontal="center" wrapText="1"/>
    </xf>
    <xf numFmtId="14" fontId="11" fillId="0" borderId="1" xfId="0" applyNumberFormat="1" applyFont="1" applyBorder="1" applyAlignment="1">
      <alignment horizontal="center" wrapText="1"/>
    </xf>
    <xf numFmtId="0" fontId="11" fillId="0" borderId="1" xfId="0" applyFont="1" applyBorder="1" applyAlignment="1">
      <alignment horizontal="left" wrapText="1"/>
    </xf>
    <xf numFmtId="4" fontId="11" fillId="0" borderId="1" xfId="0" applyNumberFormat="1" applyFont="1" applyBorder="1" applyAlignment="1">
      <alignment wrapText="1"/>
    </xf>
    <xf numFmtId="49" fontId="11" fillId="7" borderId="3" xfId="0" applyNumberFormat="1" applyFont="1" applyFill="1" applyBorder="1" applyAlignment="1">
      <alignment horizontal="center" vertical="center"/>
    </xf>
    <xf numFmtId="0" fontId="11" fillId="7" borderId="3" xfId="0" applyFont="1" applyFill="1" applyBorder="1" applyAlignment="1">
      <alignment horizontal="center" vertical="center" wrapText="1"/>
    </xf>
    <xf numFmtId="164" fontId="11" fillId="7" borderId="3" xfId="0" applyNumberFormat="1" applyFont="1" applyFill="1" applyBorder="1" applyAlignment="1">
      <alignment horizontal="center" vertical="center"/>
    </xf>
    <xf numFmtId="0" fontId="11" fillId="4" borderId="3" xfId="0" applyFont="1" applyFill="1" applyBorder="1" applyAlignment="1">
      <alignment horizontal="center" vertical="center"/>
    </xf>
    <xf numFmtId="2" fontId="19" fillId="7" borderId="3" xfId="0" applyNumberFormat="1" applyFont="1" applyFill="1" applyBorder="1" applyAlignment="1">
      <alignment horizontal="center" vertical="center"/>
    </xf>
    <xf numFmtId="0" fontId="11" fillId="4" borderId="3" xfId="0" applyFont="1" applyFill="1" applyBorder="1" applyAlignment="1">
      <alignment horizontal="center" vertical="center" wrapText="1"/>
    </xf>
    <xf numFmtId="49" fontId="11" fillId="7" borderId="1" xfId="0" applyNumberFormat="1" applyFont="1" applyFill="1" applyBorder="1" applyAlignment="1">
      <alignment horizontal="center" vertical="center"/>
    </xf>
    <xf numFmtId="0" fontId="11" fillId="7" borderId="1" xfId="0" applyFont="1" applyFill="1" applyBorder="1" applyAlignment="1">
      <alignment horizontal="center" vertical="center" wrapText="1"/>
    </xf>
    <xf numFmtId="164" fontId="11" fillId="7" borderId="1" xfId="0" applyNumberFormat="1" applyFont="1" applyFill="1" applyBorder="1" applyAlignment="1">
      <alignment horizontal="center" vertical="center"/>
    </xf>
    <xf numFmtId="2" fontId="19" fillId="7" borderId="1" xfId="0" applyNumberFormat="1" applyFont="1" applyFill="1" applyBorder="1" applyAlignment="1">
      <alignment horizontal="center" vertical="center"/>
    </xf>
    <xf numFmtId="0" fontId="19" fillId="7" borderId="1" xfId="0" applyFont="1" applyFill="1" applyBorder="1" applyAlignment="1">
      <alignment horizontal="center" vertical="center" wrapText="1"/>
    </xf>
    <xf numFmtId="49" fontId="11" fillId="3" borderId="1" xfId="0" applyNumberFormat="1" applyFont="1" applyFill="1" applyBorder="1" applyAlignment="1">
      <alignment horizontal="center" vertical="center"/>
    </xf>
    <xf numFmtId="164" fontId="11" fillId="3" borderId="1" xfId="0" applyNumberFormat="1" applyFont="1" applyFill="1" applyBorder="1" applyAlignment="1">
      <alignment horizontal="center" vertical="center"/>
    </xf>
    <xf numFmtId="2" fontId="19" fillId="3" borderId="1" xfId="0" applyNumberFormat="1" applyFont="1" applyFill="1" applyBorder="1" applyAlignment="1">
      <alignment horizontal="center" vertical="center"/>
    </xf>
    <xf numFmtId="165" fontId="10" fillId="5" borderId="1" xfId="0" applyNumberFormat="1" applyFont="1" applyFill="1" applyBorder="1" applyAlignment="1">
      <alignment horizontal="center" vertical="center" wrapText="1" shrinkToFit="1"/>
    </xf>
    <xf numFmtId="0" fontId="11" fillId="0" borderId="0" xfId="0" applyFont="1" applyAlignment="1">
      <alignment horizontal="center"/>
    </xf>
    <xf numFmtId="0" fontId="10" fillId="9" borderId="1" xfId="0" applyFont="1" applyFill="1" applyBorder="1" applyAlignment="1">
      <alignment horizontal="center" vertical="center" wrapText="1"/>
    </xf>
    <xf numFmtId="0" fontId="5" fillId="5" borderId="1" xfId="0" applyFont="1" applyFill="1" applyBorder="1" applyAlignment="1">
      <alignment horizontal="center" vertical="center"/>
    </xf>
    <xf numFmtId="0" fontId="0" fillId="5" borderId="1" xfId="0" applyFill="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164" fontId="0" fillId="0" borderId="1" xfId="0" applyNumberFormat="1" applyBorder="1" applyAlignment="1">
      <alignment horizontal="center" vertical="center"/>
    </xf>
    <xf numFmtId="2" fontId="0" fillId="0" borderId="1" xfId="0" applyNumberFormat="1" applyBorder="1" applyAlignment="1">
      <alignment horizontal="center" vertical="center"/>
    </xf>
    <xf numFmtId="0" fontId="12" fillId="0" borderId="1" xfId="0" applyFont="1" applyBorder="1"/>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4" fillId="0" borderId="1" xfId="2"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8" fillId="3" borderId="1" xfId="0" applyFont="1" applyFill="1" applyBorder="1" applyAlignment="1">
      <alignment horizontal="left" vertical="center" wrapText="1"/>
    </xf>
    <xf numFmtId="0" fontId="2" fillId="0" borderId="1" xfId="0" applyFont="1" applyBorder="1"/>
    <xf numFmtId="0" fontId="22" fillId="0" borderId="1" xfId="0" applyFont="1" applyBorder="1" applyAlignment="1">
      <alignment horizontal="center" vertical="center" wrapText="1"/>
    </xf>
    <xf numFmtId="0" fontId="2" fillId="3" borderId="1" xfId="0" applyFont="1" applyFill="1" applyBorder="1" applyAlignment="1">
      <alignment horizontal="center" vertical="center"/>
    </xf>
    <xf numFmtId="0" fontId="23" fillId="5"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14" fontId="2" fillId="3" borderId="1" xfId="0" applyNumberFormat="1" applyFont="1" applyFill="1" applyBorder="1" applyAlignment="1">
      <alignment horizontal="center" vertical="center"/>
    </xf>
    <xf numFmtId="0" fontId="23" fillId="5" borderId="4" xfId="0" applyFont="1" applyFill="1" applyBorder="1" applyAlignment="1">
      <alignment horizontal="center" vertical="center" wrapText="1"/>
    </xf>
    <xf numFmtId="49" fontId="2" fillId="3" borderId="1" xfId="0" applyNumberFormat="1" applyFont="1" applyFill="1" applyBorder="1" applyAlignment="1">
      <alignment horizontal="center" vertical="center"/>
    </xf>
    <xf numFmtId="0" fontId="23" fillId="7" borderId="1" xfId="0" applyFont="1" applyFill="1" applyBorder="1" applyAlignment="1">
      <alignment horizontal="center" vertical="center"/>
    </xf>
    <xf numFmtId="0" fontId="23" fillId="7" borderId="1" xfId="2" applyFont="1" applyFill="1" applyBorder="1" applyAlignment="1">
      <alignment horizontal="center" vertical="center" wrapText="1"/>
    </xf>
    <xf numFmtId="2" fontId="23" fillId="7" borderId="1" xfId="0" applyNumberFormat="1" applyFont="1" applyFill="1" applyBorder="1" applyAlignment="1">
      <alignment horizontal="center" vertical="center"/>
    </xf>
    <xf numFmtId="0" fontId="23" fillId="7" borderId="1" xfId="0" applyFont="1" applyFill="1" applyBorder="1" applyAlignment="1">
      <alignment horizontal="center" vertical="center" wrapText="1"/>
    </xf>
    <xf numFmtId="164" fontId="23" fillId="7" borderId="1" xfId="0" applyNumberFormat="1" applyFont="1" applyFill="1" applyBorder="1" applyAlignment="1">
      <alignment horizontal="center" vertical="center"/>
    </xf>
    <xf numFmtId="49" fontId="23" fillId="7" borderId="1" xfId="0" applyNumberFormat="1" applyFont="1" applyFill="1" applyBorder="1" applyAlignment="1">
      <alignment horizontal="center" vertical="center"/>
    </xf>
    <xf numFmtId="49" fontId="23" fillId="7" borderId="1" xfId="0" applyNumberFormat="1" applyFont="1" applyFill="1" applyBorder="1" applyAlignment="1">
      <alignment horizontal="center" vertical="center" wrapText="1"/>
    </xf>
    <xf numFmtId="0" fontId="23" fillId="3" borderId="1" xfId="0" applyFont="1" applyFill="1" applyBorder="1" applyAlignment="1">
      <alignment horizontal="center" vertical="center"/>
    </xf>
    <xf numFmtId="0" fontId="23" fillId="3" borderId="1" xfId="2" applyFont="1" applyFill="1" applyBorder="1" applyAlignment="1">
      <alignment horizontal="center" vertical="center" wrapText="1"/>
    </xf>
    <xf numFmtId="2" fontId="23" fillId="3" borderId="1" xfId="0" applyNumberFormat="1" applyFont="1" applyFill="1" applyBorder="1" applyAlignment="1">
      <alignment horizontal="center" vertical="center"/>
    </xf>
    <xf numFmtId="164" fontId="23" fillId="3" borderId="1" xfId="0" applyNumberFormat="1" applyFont="1" applyFill="1" applyBorder="1" applyAlignment="1">
      <alignment horizontal="center" vertical="center"/>
    </xf>
    <xf numFmtId="49" fontId="23" fillId="3" borderId="1" xfId="0" applyNumberFormat="1" applyFont="1" applyFill="1" applyBorder="1" applyAlignment="1">
      <alignment horizontal="center" vertical="center"/>
    </xf>
    <xf numFmtId="49" fontId="23" fillId="5" borderId="1" xfId="0" applyNumberFormat="1" applyFont="1" applyFill="1" applyBorder="1" applyAlignment="1">
      <alignment horizontal="center" vertical="center" wrapText="1"/>
    </xf>
    <xf numFmtId="2" fontId="2" fillId="7" borderId="1" xfId="0" applyNumberFormat="1" applyFont="1" applyFill="1" applyBorder="1" applyAlignment="1">
      <alignment horizontal="center" vertical="center"/>
    </xf>
    <xf numFmtId="0" fontId="7" fillId="7" borderId="1" xfId="0" applyFont="1" applyFill="1" applyBorder="1" applyAlignment="1">
      <alignment horizontal="left" vertical="center" wrapText="1"/>
    </xf>
    <xf numFmtId="0" fontId="0" fillId="4" borderId="0" xfId="0" applyFill="1"/>
    <xf numFmtId="0" fontId="7" fillId="5" borderId="5" xfId="0" applyFont="1" applyFill="1" applyBorder="1" applyAlignment="1">
      <alignment vertical="center" wrapText="1"/>
    </xf>
    <xf numFmtId="0" fontId="23" fillId="3" borderId="1" xfId="5" applyFont="1" applyFill="1" applyBorder="1" applyAlignment="1">
      <alignment horizontal="center" vertical="center" wrapText="1"/>
    </xf>
    <xf numFmtId="2" fontId="23" fillId="5" borderId="1" xfId="0" applyNumberFormat="1" applyFont="1" applyFill="1" applyBorder="1" applyAlignment="1">
      <alignment horizontal="center" vertical="center"/>
    </xf>
    <xf numFmtId="0" fontId="23" fillId="5" borderId="1" xfId="0" applyFont="1" applyFill="1" applyBorder="1" applyAlignment="1">
      <alignment horizontal="center" vertical="center" wrapText="1"/>
    </xf>
    <xf numFmtId="164" fontId="23" fillId="5" borderId="1" xfId="0" applyNumberFormat="1" applyFont="1" applyFill="1" applyBorder="1" applyAlignment="1">
      <alignment horizontal="center" vertical="center"/>
    </xf>
    <xf numFmtId="49" fontId="23" fillId="5" borderId="1" xfId="0" applyNumberFormat="1" applyFont="1" applyFill="1" applyBorder="1" applyAlignment="1">
      <alignment horizontal="center" vertical="center"/>
    </xf>
    <xf numFmtId="0" fontId="7" fillId="4" borderId="1" xfId="0" applyFont="1" applyFill="1" applyBorder="1" applyAlignment="1">
      <alignment vertical="center" wrapText="1"/>
    </xf>
    <xf numFmtId="0" fontId="23" fillId="4" borderId="1" xfId="5" applyFont="1" applyFill="1" applyBorder="1" applyAlignment="1">
      <alignment horizontal="center" vertical="center" wrapText="1"/>
    </xf>
    <xf numFmtId="0" fontId="23" fillId="4" borderId="1" xfId="0" applyFont="1" applyFill="1" applyBorder="1" applyAlignment="1">
      <alignment horizontal="center" vertical="center" wrapText="1"/>
    </xf>
    <xf numFmtId="164" fontId="23" fillId="4" borderId="1" xfId="0" applyNumberFormat="1" applyFont="1" applyFill="1" applyBorder="1" applyAlignment="1">
      <alignment horizontal="center" vertical="center"/>
    </xf>
    <xf numFmtId="0" fontId="7" fillId="3" borderId="3" xfId="0" applyFont="1" applyFill="1" applyBorder="1" applyAlignment="1">
      <alignment vertical="center" wrapText="1"/>
    </xf>
    <xf numFmtId="0" fontId="23" fillId="5" borderId="3" xfId="0" applyFont="1" applyFill="1" applyBorder="1" applyAlignment="1">
      <alignment horizontal="center" vertical="center"/>
    </xf>
    <xf numFmtId="0" fontId="23" fillId="3" borderId="3" xfId="5" applyFont="1" applyFill="1" applyBorder="1" applyAlignment="1">
      <alignment horizontal="center" vertical="center" wrapText="1"/>
    </xf>
    <xf numFmtId="2" fontId="23" fillId="5" borderId="6" xfId="0" applyNumberFormat="1" applyFont="1" applyFill="1" applyBorder="1" applyAlignment="1">
      <alignment horizontal="center" vertical="center"/>
    </xf>
    <xf numFmtId="0" fontId="23" fillId="3" borderId="3" xfId="0" applyFont="1" applyFill="1" applyBorder="1" applyAlignment="1">
      <alignment horizontal="center" vertical="center" wrapText="1"/>
    </xf>
    <xf numFmtId="164" fontId="23" fillId="5" borderId="6" xfId="0" applyNumberFormat="1" applyFont="1" applyFill="1" applyBorder="1" applyAlignment="1">
      <alignment horizontal="center" vertical="center"/>
    </xf>
    <xf numFmtId="164" fontId="23" fillId="3" borderId="3" xfId="0" applyNumberFormat="1" applyFont="1" applyFill="1" applyBorder="1" applyAlignment="1">
      <alignment horizontal="center" vertical="center"/>
    </xf>
    <xf numFmtId="49" fontId="23" fillId="5" borderId="3" xfId="0" applyNumberFormat="1" applyFont="1" applyFill="1" applyBorder="1" applyAlignment="1">
      <alignment horizontal="center" vertical="center"/>
    </xf>
    <xf numFmtId="0" fontId="8" fillId="3" borderId="1" xfId="0" applyFont="1" applyFill="1" applyBorder="1" applyAlignment="1" applyProtection="1">
      <alignment horizontal="left" vertical="center" wrapText="1"/>
      <protection locked="0"/>
    </xf>
    <xf numFmtId="0" fontId="8" fillId="4" borderId="1" xfId="0" applyFont="1" applyFill="1" applyBorder="1" applyAlignment="1" applyProtection="1">
      <alignment horizontal="left" vertical="center" wrapText="1"/>
      <protection locked="0"/>
    </xf>
    <xf numFmtId="0" fontId="23" fillId="0" borderId="1" xfId="5" applyFont="1" applyBorder="1" applyAlignment="1">
      <alignment horizontal="center" vertical="center" wrapText="1"/>
    </xf>
    <xf numFmtId="164" fontId="23" fillId="0" borderId="1" xfId="0" applyNumberFormat="1" applyFont="1" applyBorder="1" applyAlignment="1">
      <alignment horizontal="center" vertical="center"/>
    </xf>
    <xf numFmtId="0" fontId="23" fillId="0" borderId="1" xfId="0" applyFont="1" applyBorder="1" applyAlignment="1">
      <alignment horizontal="center" vertical="center" wrapText="1"/>
    </xf>
    <xf numFmtId="0" fontId="23" fillId="5" borderId="1" xfId="2" applyFont="1" applyFill="1" applyBorder="1" applyAlignment="1">
      <alignment horizontal="center" vertical="center" wrapText="1"/>
    </xf>
    <xf numFmtId="164" fontId="8" fillId="3" borderId="1" xfId="0" applyNumberFormat="1" applyFont="1" applyFill="1" applyBorder="1" applyAlignment="1">
      <alignment horizontal="center" vertical="center"/>
    </xf>
    <xf numFmtId="4" fontId="7" fillId="3"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0" borderId="1" xfId="0" applyFont="1" applyBorder="1" applyAlignment="1" applyProtection="1">
      <alignment horizontal="left" vertical="center" wrapText="1"/>
      <protection locked="0"/>
    </xf>
    <xf numFmtId="0" fontId="7" fillId="3" borderId="1" xfId="0" applyFont="1" applyFill="1" applyBorder="1" applyAlignment="1" applyProtection="1">
      <alignment horizontal="left" vertical="center" wrapText="1"/>
      <protection locked="0"/>
    </xf>
    <xf numFmtId="0" fontId="0" fillId="5" borderId="7" xfId="0" applyFill="1" applyBorder="1" applyAlignment="1">
      <alignment horizontal="center" vertical="center"/>
    </xf>
    <xf numFmtId="0" fontId="0" fillId="0" borderId="7" xfId="0" applyBorder="1" applyAlignment="1">
      <alignment horizontal="center" vertical="center"/>
    </xf>
    <xf numFmtId="0" fontId="0" fillId="0" borderId="7" xfId="0" applyBorder="1"/>
    <xf numFmtId="49" fontId="0" fillId="5" borderId="1" xfId="0" applyNumberFormat="1" applyFill="1" applyBorder="1"/>
    <xf numFmtId="49" fontId="0" fillId="0" borderId="1" xfId="0" applyNumberFormat="1" applyBorder="1"/>
    <xf numFmtId="0" fontId="5" fillId="5" borderId="1" xfId="0" applyFont="1" applyFill="1" applyBorder="1" applyAlignment="1">
      <alignment vertical="center"/>
    </xf>
    <xf numFmtId="0" fontId="5" fillId="5" borderId="1" xfId="0" applyFont="1" applyFill="1" applyBorder="1" applyAlignment="1">
      <alignment vertical="center" wrapText="1"/>
    </xf>
    <xf numFmtId="14" fontId="5" fillId="5" borderId="1" xfId="0" applyNumberFormat="1" applyFont="1" applyFill="1" applyBorder="1" applyAlignment="1">
      <alignment vertical="center"/>
    </xf>
    <xf numFmtId="0" fontId="0" fillId="5" borderId="1" xfId="0" applyFill="1" applyBorder="1" applyAlignment="1">
      <alignment horizontal="left" vertical="center"/>
    </xf>
    <xf numFmtId="2" fontId="5" fillId="5" borderId="1" xfId="0" applyNumberFormat="1" applyFont="1" applyFill="1" applyBorder="1" applyAlignment="1">
      <alignment vertical="center"/>
    </xf>
    <xf numFmtId="0" fontId="20" fillId="5" borderId="1" xfId="2" applyFont="1" applyFill="1" applyBorder="1" applyAlignment="1">
      <alignment vertical="center" wrapText="1"/>
    </xf>
    <xf numFmtId="0" fontId="5" fillId="0" borderId="1" xfId="0" applyFont="1" applyBorder="1" applyAlignment="1">
      <alignment vertical="center"/>
    </xf>
    <xf numFmtId="0" fontId="5" fillId="0" borderId="1" xfId="0" applyFont="1" applyBorder="1" applyAlignment="1">
      <alignment vertical="center" wrapText="1"/>
    </xf>
    <xf numFmtId="164" fontId="5" fillId="0" borderId="1" xfId="0" applyNumberFormat="1" applyFont="1" applyBorder="1" applyAlignment="1">
      <alignment vertical="center"/>
    </xf>
    <xf numFmtId="0" fontId="0" fillId="0" borderId="1" xfId="0" applyBorder="1" applyAlignment="1">
      <alignment horizontal="left" vertical="center"/>
    </xf>
    <xf numFmtId="2" fontId="5" fillId="0" borderId="1" xfId="0" applyNumberFormat="1" applyFont="1" applyBorder="1" applyAlignment="1">
      <alignment vertical="center"/>
    </xf>
    <xf numFmtId="0" fontId="20" fillId="0" borderId="1" xfId="2" applyFont="1" applyBorder="1" applyAlignment="1">
      <alignment vertical="center" wrapText="1"/>
    </xf>
    <xf numFmtId="164" fontId="5" fillId="5" borderId="1" xfId="0" applyNumberFormat="1" applyFont="1" applyFill="1" applyBorder="1" applyAlignment="1">
      <alignment vertical="center"/>
    </xf>
    <xf numFmtId="0" fontId="4" fillId="0" borderId="1" xfId="2" applyBorder="1" applyAlignment="1">
      <alignment vertical="center" wrapText="1"/>
    </xf>
    <xf numFmtId="0" fontId="12" fillId="0" borderId="2" xfId="0" applyFont="1" applyFill="1" applyBorder="1" applyAlignment="1">
      <alignment wrapText="1"/>
    </xf>
    <xf numFmtId="2" fontId="12" fillId="0" borderId="0" xfId="0" applyNumberFormat="1" applyFont="1"/>
    <xf numFmtId="0" fontId="22" fillId="5" borderId="2" xfId="0" applyFont="1" applyFill="1" applyBorder="1" applyAlignment="1">
      <alignment vertical="center"/>
    </xf>
    <xf numFmtId="164" fontId="0" fillId="3" borderId="1" xfId="0" applyNumberFormat="1" applyFill="1" applyBorder="1" applyAlignment="1">
      <alignment horizontal="center" vertical="center"/>
    </xf>
    <xf numFmtId="2" fontId="0" fillId="3" borderId="1" xfId="0" applyNumberFormat="1" applyFill="1" applyBorder="1" applyAlignment="1">
      <alignment horizontal="center" vertical="center"/>
    </xf>
    <xf numFmtId="0" fontId="4" fillId="3" borderId="1" xfId="2" applyFill="1" applyBorder="1" applyAlignment="1">
      <alignment horizontal="center" vertical="center"/>
    </xf>
    <xf numFmtId="164" fontId="0" fillId="4" borderId="1" xfId="0" applyNumberFormat="1" applyFill="1" applyBorder="1" applyAlignment="1">
      <alignment horizontal="center" vertical="center"/>
    </xf>
    <xf numFmtId="2" fontId="0" fillId="4" borderId="1" xfId="0" applyNumberFormat="1" applyFill="1" applyBorder="1" applyAlignment="1">
      <alignment horizontal="center" vertical="center"/>
    </xf>
    <xf numFmtId="0" fontId="4" fillId="4" borderId="1" xfId="2" applyFill="1" applyBorder="1" applyAlignment="1">
      <alignment horizontal="center" vertical="center"/>
    </xf>
    <xf numFmtId="0" fontId="2"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2" fontId="12" fillId="0" borderId="1" xfId="0" applyNumberFormat="1" applyFont="1" applyBorder="1"/>
    <xf numFmtId="0" fontId="17" fillId="5" borderId="1" xfId="0" applyFont="1" applyFill="1" applyBorder="1" applyAlignment="1">
      <alignment horizontal="center" vertical="center" wrapText="1"/>
    </xf>
    <xf numFmtId="172" fontId="28" fillId="3" borderId="1" xfId="4" applyNumberFormat="1" applyFont="1" applyFill="1" applyBorder="1" applyAlignment="1">
      <alignment horizontal="center" vertical="center"/>
    </xf>
    <xf numFmtId="14" fontId="10" fillId="5" borderId="1" xfId="2" applyNumberFormat="1" applyFont="1" applyFill="1" applyBorder="1" applyAlignment="1">
      <alignment horizontal="center" vertical="center" wrapText="1"/>
    </xf>
    <xf numFmtId="0" fontId="17" fillId="0" borderId="1" xfId="0" applyFont="1" applyBorder="1" applyAlignment="1">
      <alignment horizontal="center" vertical="center" wrapText="1"/>
    </xf>
    <xf numFmtId="165" fontId="10" fillId="0" borderId="1" xfId="0" applyNumberFormat="1" applyFont="1" applyBorder="1" applyAlignment="1">
      <alignment horizontal="center" vertical="center" wrapText="1" shrinkToFit="1"/>
    </xf>
    <xf numFmtId="172" fontId="28" fillId="0" borderId="1" xfId="4" applyNumberFormat="1" applyFont="1" applyFill="1" applyBorder="1" applyAlignment="1">
      <alignment horizontal="center" vertical="center"/>
    </xf>
    <xf numFmtId="14" fontId="10" fillId="0" borderId="1" xfId="2" applyNumberFormat="1" applyFont="1" applyFill="1" applyBorder="1" applyAlignment="1">
      <alignment horizontal="center" vertical="center" wrapText="1"/>
    </xf>
    <xf numFmtId="0" fontId="11" fillId="3" borderId="1" xfId="0" applyFont="1" applyFill="1" applyBorder="1" applyAlignment="1">
      <alignment horizontal="center" wrapText="1"/>
    </xf>
    <xf numFmtId="14" fontId="11" fillId="3" borderId="1" xfId="0" applyNumberFormat="1" applyFont="1" applyFill="1" applyBorder="1" applyAlignment="1">
      <alignment horizontal="center"/>
    </xf>
    <xf numFmtId="0" fontId="11" fillId="3" borderId="1" xfId="0" applyFont="1" applyFill="1" applyBorder="1" applyAlignment="1">
      <alignment horizontal="center"/>
    </xf>
    <xf numFmtId="0" fontId="21" fillId="3" borderId="1" xfId="0" applyFont="1" applyFill="1" applyBorder="1" applyAlignment="1">
      <alignment horizontal="center" wrapText="1"/>
    </xf>
    <xf numFmtId="0" fontId="11" fillId="3" borderId="1" xfId="0" applyFont="1" applyFill="1" applyBorder="1" applyAlignment="1">
      <alignment horizontal="right"/>
    </xf>
    <xf numFmtId="14" fontId="10" fillId="3" borderId="1" xfId="0" applyNumberFormat="1" applyFont="1" applyFill="1" applyBorder="1" applyAlignment="1">
      <alignment horizontal="center" wrapText="1"/>
    </xf>
    <xf numFmtId="0" fontId="10" fillId="4" borderId="1" xfId="0" applyFont="1" applyFill="1" applyBorder="1" applyAlignment="1">
      <alignment horizontal="center" vertical="center"/>
    </xf>
    <xf numFmtId="49" fontId="10" fillId="4" borderId="1" xfId="0" applyNumberFormat="1" applyFont="1" applyFill="1" applyBorder="1" applyAlignment="1">
      <alignment horizontal="center" vertical="center"/>
    </xf>
    <xf numFmtId="0" fontId="10" fillId="4" borderId="1" xfId="0" applyFont="1" applyFill="1" applyBorder="1" applyAlignment="1">
      <alignment horizontal="center" vertical="center" wrapText="1"/>
    </xf>
    <xf numFmtId="14" fontId="10" fillId="4" borderId="1" xfId="0" applyNumberFormat="1" applyFont="1" applyFill="1" applyBorder="1" applyAlignment="1">
      <alignment horizontal="center"/>
    </xf>
    <xf numFmtId="0" fontId="10" fillId="4" borderId="1" xfId="0" applyFont="1" applyFill="1" applyBorder="1" applyAlignment="1">
      <alignment horizontal="center"/>
    </xf>
    <xf numFmtId="0" fontId="10" fillId="4" borderId="1" xfId="0" applyFont="1" applyFill="1" applyBorder="1" applyAlignment="1">
      <alignment horizontal="center" wrapText="1"/>
    </xf>
    <xf numFmtId="0" fontId="10" fillId="4" borderId="1" xfId="0" applyFont="1" applyFill="1" applyBorder="1"/>
    <xf numFmtId="14" fontId="10" fillId="4" borderId="1" xfId="0" applyNumberFormat="1" applyFont="1" applyFill="1" applyBorder="1" applyAlignment="1">
      <alignment horizontal="center" wrapText="1"/>
    </xf>
    <xf numFmtId="0" fontId="29" fillId="3" borderId="1" xfId="0" applyFont="1" applyFill="1" applyBorder="1" applyAlignment="1">
      <alignment horizontal="center" vertical="center"/>
    </xf>
    <xf numFmtId="49" fontId="29" fillId="3" borderId="1" xfId="0" applyNumberFormat="1" applyFont="1" applyFill="1" applyBorder="1" applyAlignment="1">
      <alignment horizontal="center" vertical="center"/>
    </xf>
    <xf numFmtId="0" fontId="30" fillId="3" borderId="1" xfId="6" applyFont="1" applyFill="1" applyBorder="1" applyAlignment="1">
      <alignment horizontal="center" vertical="center" wrapText="1"/>
    </xf>
    <xf numFmtId="14" fontId="30" fillId="3" borderId="1" xfId="6" applyNumberFormat="1" applyFont="1" applyFill="1" applyBorder="1" applyAlignment="1" applyProtection="1">
      <alignment horizontal="center" vertical="center" wrapText="1"/>
      <protection locked="0"/>
    </xf>
    <xf numFmtId="14" fontId="30" fillId="3" borderId="1" xfId="6" applyNumberFormat="1" applyFont="1" applyFill="1" applyBorder="1" applyAlignment="1" applyProtection="1">
      <alignment horizontal="center" vertical="center" wrapText="1" shrinkToFit="1"/>
      <protection locked="0"/>
    </xf>
    <xf numFmtId="0" fontId="29" fillId="3" borderId="1" xfId="0" applyFont="1" applyFill="1" applyBorder="1" applyAlignment="1">
      <alignment horizontal="center"/>
    </xf>
    <xf numFmtId="0" fontId="30" fillId="3" borderId="1" xfId="0" applyFont="1" applyFill="1" applyBorder="1" applyAlignment="1">
      <alignment horizontal="center" wrapText="1"/>
    </xf>
    <xf numFmtId="0" fontId="30" fillId="3" borderId="1" xfId="6" applyFont="1" applyFill="1" applyBorder="1" applyAlignment="1" applyProtection="1">
      <alignment wrapText="1" shrinkToFit="1"/>
      <protection locked="0"/>
    </xf>
    <xf numFmtId="0" fontId="29" fillId="3" borderId="1" xfId="0" applyFont="1" applyFill="1" applyBorder="1"/>
    <xf numFmtId="0" fontId="29" fillId="4" borderId="1" xfId="0" applyFont="1" applyFill="1" applyBorder="1" applyAlignment="1">
      <alignment horizontal="center" vertical="center"/>
    </xf>
    <xf numFmtId="49" fontId="29" fillId="4" borderId="1" xfId="0" applyNumberFormat="1" applyFont="1" applyFill="1" applyBorder="1" applyAlignment="1">
      <alignment horizontal="center" vertical="center"/>
    </xf>
    <xf numFmtId="0" fontId="30" fillId="4" borderId="8" xfId="6" applyFont="1" applyFill="1" applyBorder="1" applyAlignment="1">
      <alignment horizontal="center" vertical="center" wrapText="1"/>
    </xf>
    <xf numFmtId="14" fontId="30" fillId="4" borderId="8" xfId="6" applyNumberFormat="1" applyFont="1" applyFill="1" applyBorder="1" applyAlignment="1" applyProtection="1">
      <alignment horizontal="center" vertical="center" wrapText="1"/>
      <protection locked="0"/>
    </xf>
    <xf numFmtId="14" fontId="30" fillId="4" borderId="8" xfId="6" applyNumberFormat="1" applyFont="1" applyFill="1" applyBorder="1" applyAlignment="1" applyProtection="1">
      <alignment horizontal="center" vertical="center" wrapText="1" shrinkToFit="1"/>
      <protection locked="0"/>
    </xf>
    <xf numFmtId="0" fontId="29" fillId="4" borderId="1" xfId="0" applyFont="1" applyFill="1" applyBorder="1" applyAlignment="1">
      <alignment horizontal="center"/>
    </xf>
    <xf numFmtId="0" fontId="30" fillId="4" borderId="1" xfId="0" applyFont="1" applyFill="1" applyBorder="1" applyAlignment="1">
      <alignment horizontal="center" wrapText="1"/>
    </xf>
    <xf numFmtId="49" fontId="30" fillId="4" borderId="8" xfId="6" applyNumberFormat="1" applyFont="1" applyFill="1" applyBorder="1" applyAlignment="1" applyProtection="1">
      <alignment horizontal="center" vertical="center" wrapText="1" shrinkToFit="1"/>
      <protection locked="0"/>
    </xf>
    <xf numFmtId="0" fontId="29" fillId="4" borderId="1" xfId="0" applyFont="1" applyFill="1" applyBorder="1"/>
    <xf numFmtId="0" fontId="30" fillId="3" borderId="1" xfId="7" applyFont="1" applyFill="1" applyBorder="1" applyAlignment="1">
      <alignment horizontal="center" vertical="center" wrapText="1"/>
    </xf>
    <xf numFmtId="14" fontId="30" fillId="3" borderId="1" xfId="7" applyNumberFormat="1" applyFont="1" applyFill="1" applyBorder="1" applyAlignment="1" applyProtection="1">
      <alignment horizontal="center" vertical="center" wrapText="1"/>
      <protection locked="0"/>
    </xf>
    <xf numFmtId="14" fontId="30" fillId="3" borderId="1" xfId="7" applyNumberFormat="1" applyFont="1" applyFill="1" applyBorder="1" applyAlignment="1" applyProtection="1">
      <alignment horizontal="center" vertical="center" wrapText="1" shrinkToFit="1"/>
      <protection locked="0"/>
    </xf>
    <xf numFmtId="0" fontId="0" fillId="10" borderId="1" xfId="0" applyFill="1" applyBorder="1"/>
    <xf numFmtId="0" fontId="0" fillId="10" borderId="1" xfId="0" applyFill="1" applyBorder="1" applyAlignment="1">
      <alignment wrapText="1"/>
    </xf>
    <xf numFmtId="164" fontId="0" fillId="10" borderId="1" xfId="0" applyNumberFormat="1" applyFill="1" applyBorder="1"/>
    <xf numFmtId="2" fontId="0" fillId="10" borderId="1" xfId="0" applyNumberFormat="1" applyFill="1" applyBorder="1"/>
    <xf numFmtId="14" fontId="0" fillId="10" borderId="1" xfId="0" applyNumberFormat="1" applyFill="1" applyBorder="1" applyAlignment="1">
      <alignment wrapText="1"/>
    </xf>
    <xf numFmtId="0" fontId="0" fillId="10" borderId="0" xfId="0" applyFill="1"/>
    <xf numFmtId="14" fontId="31" fillId="5" borderId="1" xfId="2" applyNumberFormat="1" applyFont="1" applyFill="1" applyBorder="1" applyAlignment="1">
      <alignment wrapText="1"/>
    </xf>
    <xf numFmtId="14" fontId="31" fillId="0" borderId="1" xfId="2" applyNumberFormat="1" applyFont="1" applyBorder="1" applyAlignment="1">
      <alignment horizontal="center" vertical="center" wrapText="1"/>
    </xf>
    <xf numFmtId="14" fontId="31" fillId="5" borderId="1" xfId="2" applyNumberFormat="1" applyFont="1" applyFill="1" applyBorder="1" applyAlignment="1">
      <alignment horizontal="center" vertical="center" wrapText="1"/>
    </xf>
    <xf numFmtId="14" fontId="31" fillId="0" borderId="1" xfId="2" applyNumberFormat="1" applyFont="1" applyBorder="1" applyAlignment="1">
      <alignment horizontal="right" wrapText="1"/>
    </xf>
    <xf numFmtId="0" fontId="11" fillId="0" borderId="8" xfId="0" applyFont="1" applyBorder="1"/>
    <xf numFmtId="0" fontId="32" fillId="0" borderId="0" xfId="0" applyFont="1" applyAlignment="1">
      <alignment wrapText="1"/>
    </xf>
    <xf numFmtId="164" fontId="11" fillId="0" borderId="8" xfId="0" applyNumberFormat="1" applyFont="1" applyBorder="1"/>
    <xf numFmtId="0" fontId="10" fillId="7" borderId="8" xfId="0" applyFont="1" applyFill="1" applyBorder="1" applyAlignment="1">
      <alignment horizontal="center"/>
    </xf>
    <xf numFmtId="0" fontId="10" fillId="0" borderId="8" xfId="0" applyFont="1" applyBorder="1" applyAlignment="1">
      <alignment wrapText="1"/>
    </xf>
    <xf numFmtId="2" fontId="10" fillId="0" borderId="8" xfId="0" applyNumberFormat="1" applyFont="1" applyBorder="1"/>
    <xf numFmtId="0" fontId="13" fillId="0" borderId="8" xfId="2" applyFont="1" applyBorder="1" applyAlignment="1">
      <alignment horizontal="center" wrapText="1"/>
    </xf>
    <xf numFmtId="0" fontId="10" fillId="0" borderId="8" xfId="0" applyFont="1" applyBorder="1" applyAlignment="1">
      <alignment horizontal="center"/>
    </xf>
    <xf numFmtId="0" fontId="10" fillId="0" borderId="8" xfId="0" applyFont="1" applyBorder="1"/>
    <xf numFmtId="14" fontId="13" fillId="5" borderId="1" xfId="2" applyNumberFormat="1" applyFont="1" applyFill="1" applyBorder="1" applyAlignment="1">
      <alignment horizontal="center" wrapText="1"/>
    </xf>
    <xf numFmtId="0" fontId="11" fillId="7" borderId="1" xfId="0" applyFont="1" applyFill="1" applyBorder="1"/>
    <xf numFmtId="0" fontId="11" fillId="7" borderId="1" xfId="0" applyFont="1" applyFill="1" applyBorder="1" applyAlignment="1">
      <alignment wrapText="1"/>
    </xf>
    <xf numFmtId="164" fontId="11" fillId="7" borderId="1" xfId="0" applyNumberFormat="1" applyFont="1" applyFill="1" applyBorder="1"/>
    <xf numFmtId="0" fontId="10" fillId="7" borderId="1" xfId="0" applyFont="1" applyFill="1" applyBorder="1" applyAlignment="1">
      <alignment wrapText="1"/>
    </xf>
    <xf numFmtId="2" fontId="10" fillId="7" borderId="1" xfId="0" applyNumberFormat="1" applyFont="1" applyFill="1" applyBorder="1"/>
    <xf numFmtId="14" fontId="13" fillId="7" borderId="1" xfId="2" applyNumberFormat="1" applyFont="1" applyFill="1" applyBorder="1" applyAlignment="1">
      <alignment horizontal="center" wrapText="1"/>
    </xf>
    <xf numFmtId="0" fontId="10" fillId="0" borderId="1" xfId="0" applyFont="1" applyBorder="1" applyAlignment="1">
      <alignment horizontal="right" vertical="center"/>
    </xf>
    <xf numFmtId="2" fontId="15" fillId="3" borderId="1" xfId="0" applyNumberFormat="1" applyFont="1" applyFill="1" applyBorder="1" applyAlignment="1">
      <alignment horizontal="right" vertical="center"/>
    </xf>
    <xf numFmtId="2" fontId="15" fillId="0" borderId="1" xfId="0" applyNumberFormat="1" applyFont="1" applyBorder="1" applyAlignment="1">
      <alignment horizontal="right" vertical="center"/>
    </xf>
    <xf numFmtId="0" fontId="15" fillId="0" borderId="1" xfId="0" applyFont="1" applyBorder="1" applyAlignment="1">
      <alignment horizontal="center" vertical="center" wrapText="1"/>
    </xf>
    <xf numFmtId="0" fontId="24" fillId="0" borderId="1" xfId="2" applyFont="1" applyBorder="1" applyAlignment="1">
      <alignment horizontal="center" wrapText="1"/>
    </xf>
    <xf numFmtId="0" fontId="14" fillId="0" borderId="1" xfId="0" applyFont="1" applyBorder="1"/>
    <xf numFmtId="14" fontId="4" fillId="0" borderId="1" xfId="2" applyNumberFormat="1" applyBorder="1" applyAlignment="1">
      <alignment horizontal="center" vertical="center" wrapText="1"/>
    </xf>
    <xf numFmtId="14" fontId="4" fillId="3" borderId="1" xfId="2" applyNumberFormat="1" applyFill="1" applyBorder="1" applyAlignment="1">
      <alignment horizontal="center" vertical="center" wrapText="1"/>
    </xf>
    <xf numFmtId="14" fontId="10" fillId="0" borderId="1" xfId="0" applyNumberFormat="1" applyFont="1" applyBorder="1" applyAlignment="1">
      <alignment horizontal="center" vertical="center" wrapText="1"/>
    </xf>
    <xf numFmtId="14" fontId="11" fillId="3" borderId="9" xfId="0" applyNumberFormat="1" applyFont="1" applyFill="1" applyBorder="1" applyAlignment="1">
      <alignment horizontal="center" vertical="center" wrapText="1"/>
    </xf>
    <xf numFmtId="14" fontId="11" fillId="0" borderId="1" xfId="0" applyNumberFormat="1" applyFont="1" applyBorder="1" applyAlignment="1">
      <alignment horizontal="center" vertical="center"/>
    </xf>
    <xf numFmtId="14" fontId="11" fillId="0" borderId="10" xfId="0" applyNumberFormat="1" applyFont="1" applyBorder="1" applyAlignment="1">
      <alignment horizontal="center" vertical="center"/>
    </xf>
    <xf numFmtId="0" fontId="14" fillId="0" borderId="1" xfId="0" applyFont="1" applyBorder="1" applyAlignment="1">
      <alignment horizontal="right"/>
    </xf>
    <xf numFmtId="0" fontId="0" fillId="0" borderId="0" xfId="0" applyFill="1" applyBorder="1"/>
    <xf numFmtId="2" fontId="11" fillId="0" borderId="1" xfId="0" applyNumberFormat="1" applyFont="1" applyBorder="1" applyAlignment="1">
      <alignment horizontal="center" vertical="center" wrapText="1"/>
    </xf>
    <xf numFmtId="2" fontId="11" fillId="3" borderId="1" xfId="0" applyNumberFormat="1" applyFont="1" applyFill="1" applyBorder="1" applyAlignment="1">
      <alignment horizontal="center" vertical="center" wrapText="1"/>
    </xf>
    <xf numFmtId="167" fontId="11" fillId="0" borderId="1" xfId="0" applyNumberFormat="1" applyFont="1" applyBorder="1" applyAlignment="1">
      <alignment horizontal="center" vertical="center" wrapText="1"/>
    </xf>
    <xf numFmtId="2" fontId="11" fillId="5" borderId="1" xfId="0" applyNumberFormat="1" applyFont="1" applyFill="1" applyBorder="1" applyAlignment="1">
      <alignment horizontal="center" vertical="center" wrapText="1"/>
    </xf>
    <xf numFmtId="14" fontId="4" fillId="5" borderId="1" xfId="2" applyNumberFormat="1" applyFill="1" applyBorder="1" applyAlignment="1">
      <alignment horizontal="center" vertical="center" wrapText="1"/>
    </xf>
    <xf numFmtId="14" fontId="11" fillId="5" borderId="1" xfId="0" applyNumberFormat="1" applyFont="1" applyFill="1" applyBorder="1" applyAlignment="1">
      <alignment horizontal="center" vertical="center" wrapText="1"/>
    </xf>
    <xf numFmtId="0" fontId="10" fillId="7" borderId="1" xfId="0" applyFont="1" applyFill="1" applyBorder="1" applyAlignment="1">
      <alignment horizontal="center" vertical="center" wrapText="1"/>
    </xf>
    <xf numFmtId="164" fontId="10" fillId="7" borderId="1" xfId="0" applyNumberFormat="1" applyFont="1" applyFill="1" applyBorder="1" applyAlignment="1">
      <alignment horizontal="center" vertical="center" wrapText="1"/>
    </xf>
    <xf numFmtId="2" fontId="10" fillId="7" borderId="1" xfId="0" applyNumberFormat="1" applyFont="1" applyFill="1" applyBorder="1" applyAlignment="1">
      <alignment horizontal="center" vertical="center" wrapText="1"/>
    </xf>
    <xf numFmtId="164" fontId="10" fillId="5" borderId="1" xfId="0" applyNumberFormat="1" applyFont="1" applyFill="1" applyBorder="1" applyAlignment="1">
      <alignment horizontal="center" vertical="center" wrapText="1"/>
    </xf>
    <xf numFmtId="2" fontId="10" fillId="5" borderId="1" xfId="0" applyNumberFormat="1" applyFont="1" applyFill="1" applyBorder="1" applyAlignment="1">
      <alignment horizontal="center" vertical="center" wrapText="1"/>
    </xf>
    <xf numFmtId="164" fontId="10" fillId="0" borderId="1" xfId="0" applyNumberFormat="1" applyFont="1" applyBorder="1" applyAlignment="1">
      <alignment horizontal="center" vertical="center" wrapText="1"/>
    </xf>
    <xf numFmtId="2" fontId="10" fillId="0" borderId="1" xfId="0" applyNumberFormat="1" applyFont="1" applyBorder="1" applyAlignment="1">
      <alignment horizontal="center" vertical="center" wrapText="1"/>
    </xf>
    <xf numFmtId="164" fontId="11" fillId="4" borderId="3" xfId="0" applyNumberFormat="1" applyFont="1" applyFill="1" applyBorder="1" applyAlignment="1">
      <alignment horizontal="center" vertical="center"/>
    </xf>
    <xf numFmtId="164" fontId="4" fillId="7" borderId="1" xfId="2" applyNumberFormat="1" applyFill="1" applyBorder="1" applyAlignment="1">
      <alignment horizontal="center" vertical="center" wrapText="1"/>
    </xf>
    <xf numFmtId="14" fontId="4" fillId="4" borderId="1" xfId="2" applyNumberFormat="1" applyFill="1" applyBorder="1" applyAlignment="1">
      <alignment horizontal="center" vertical="center" wrapText="1"/>
    </xf>
    <xf numFmtId="0" fontId="11" fillId="3" borderId="3" xfId="0" applyFont="1" applyFill="1" applyBorder="1" applyAlignment="1">
      <alignment horizontal="center" vertical="center"/>
    </xf>
    <xf numFmtId="49" fontId="11" fillId="3" borderId="3" xfId="0" applyNumberFormat="1" applyFont="1" applyFill="1" applyBorder="1" applyAlignment="1">
      <alignment horizontal="center" vertical="center"/>
    </xf>
    <xf numFmtId="0" fontId="19" fillId="3" borderId="3" xfId="0" applyFont="1" applyFill="1" applyBorder="1" applyAlignment="1">
      <alignment horizontal="center" vertical="center" wrapText="1"/>
    </xf>
    <xf numFmtId="164" fontId="11" fillId="3" borderId="3" xfId="0" applyNumberFormat="1" applyFont="1" applyFill="1" applyBorder="1" applyAlignment="1">
      <alignment horizontal="center" vertical="center"/>
    </xf>
    <xf numFmtId="0" fontId="11" fillId="3" borderId="3" xfId="0" applyFont="1" applyFill="1" applyBorder="1" applyAlignment="1">
      <alignment horizontal="center" vertical="center" wrapText="1"/>
    </xf>
    <xf numFmtId="2" fontId="19" fillId="3" borderId="3" xfId="0" applyNumberFormat="1" applyFont="1" applyFill="1" applyBorder="1" applyAlignment="1">
      <alignment horizontal="center" vertical="center"/>
    </xf>
    <xf numFmtId="14" fontId="4" fillId="3" borderId="3" xfId="2" applyNumberFormat="1" applyFill="1" applyBorder="1" applyAlignment="1">
      <alignment horizontal="center" vertical="center" wrapText="1"/>
    </xf>
    <xf numFmtId="49" fontId="11" fillId="4" borderId="3" xfId="0" applyNumberFormat="1" applyFont="1" applyFill="1" applyBorder="1" applyAlignment="1">
      <alignment horizontal="center" vertical="center"/>
    </xf>
    <xf numFmtId="0" fontId="19" fillId="4" borderId="3" xfId="0" applyFont="1" applyFill="1" applyBorder="1" applyAlignment="1">
      <alignment horizontal="center" vertical="center" wrapText="1"/>
    </xf>
    <xf numFmtId="2" fontId="19" fillId="4" borderId="3" xfId="0" applyNumberFormat="1" applyFont="1" applyFill="1" applyBorder="1" applyAlignment="1">
      <alignment horizontal="center" vertical="center"/>
    </xf>
    <xf numFmtId="164" fontId="11" fillId="4" borderId="1" xfId="0" applyNumberFormat="1" applyFont="1" applyFill="1" applyBorder="1" applyAlignment="1">
      <alignment horizontal="center" vertical="center"/>
    </xf>
    <xf numFmtId="164" fontId="11" fillId="3" borderId="0" xfId="0" applyNumberFormat="1" applyFont="1" applyFill="1" applyAlignment="1">
      <alignment horizontal="center" vertical="center"/>
    </xf>
    <xf numFmtId="49" fontId="11" fillId="4" borderId="1" xfId="0" applyNumberFormat="1" applyFont="1" applyFill="1" applyBorder="1" applyAlignment="1">
      <alignment horizontal="center" vertical="center"/>
    </xf>
    <xf numFmtId="164" fontId="11" fillId="0" borderId="1" xfId="0" applyNumberFormat="1" applyFont="1" applyBorder="1" applyAlignment="1">
      <alignment horizontal="center" vertical="center"/>
    </xf>
    <xf numFmtId="0" fontId="5" fillId="5" borderId="1" xfId="0" applyFont="1" applyFill="1" applyBorder="1" applyAlignment="1">
      <alignment horizontal="center" vertical="center" wrapText="1"/>
    </xf>
    <xf numFmtId="165" fontId="23" fillId="5" borderId="1" xfId="0" applyNumberFormat="1" applyFont="1" applyFill="1" applyBorder="1" applyAlignment="1">
      <alignment horizontal="center" vertical="center" wrapText="1" shrinkToFit="1"/>
    </xf>
    <xf numFmtId="0" fontId="1" fillId="5" borderId="1" xfId="0" applyFont="1" applyFill="1" applyBorder="1" applyAlignment="1">
      <alignment horizontal="center" vertical="center" wrapText="1"/>
    </xf>
    <xf numFmtId="166" fontId="23" fillId="5" borderId="1" xfId="4" applyNumberFormat="1" applyFont="1" applyFill="1" applyBorder="1" applyAlignment="1">
      <alignment horizontal="right" vertical="center" wrapText="1"/>
    </xf>
    <xf numFmtId="0" fontId="23" fillId="11" borderId="1" xfId="0" applyFont="1" applyFill="1" applyBorder="1" applyAlignment="1">
      <alignment horizontal="center" vertical="center" wrapText="1"/>
    </xf>
    <xf numFmtId="0" fontId="1" fillId="5" borderId="1" xfId="0" applyFont="1" applyFill="1" applyBorder="1" applyAlignment="1">
      <alignment horizontal="left" wrapText="1"/>
    </xf>
    <xf numFmtId="14" fontId="23" fillId="5" borderId="1" xfId="0" applyNumberFormat="1" applyFont="1" applyFill="1" applyBorder="1" applyAlignment="1">
      <alignment horizontal="center" vertical="center" wrapText="1"/>
    </xf>
  </cellXfs>
  <cellStyles count="8">
    <cellStyle name="Dziesiętny" xfId="4" builtinId="3"/>
    <cellStyle name="Hiperłącze" xfId="2" builtinId="8"/>
    <cellStyle name="Hiperłącze 2" xfId="5" xr:uid="{7DA555C2-0DF5-47C1-88B9-F5B4C8733846}"/>
    <cellStyle name="Normalny" xfId="0" builtinId="0"/>
    <cellStyle name="Normalny 2" xfId="1" xr:uid="{DA9936F1-50A5-4054-9923-821989C4F571}"/>
    <cellStyle name="Normalny 3" xfId="3" xr:uid="{97AAD055-48DA-4410-A1D7-7DBA2EF530F0}"/>
    <cellStyle name="Normalny 4" xfId="6" xr:uid="{1FA62722-0942-4505-A7E0-1C19FDDF3418}"/>
    <cellStyle name="Normalny 5" xfId="7" xr:uid="{69EAC4AC-F6BB-43AD-A9A0-A053A67B051C}"/>
  </cellStyles>
  <dxfs count="0"/>
  <tableStyles count="0" defaultTableStyle="TableStyleMedium2" defaultPivotStyle="PivotStyleLight16"/>
  <colors>
    <mruColors>
      <color rgb="FFFFCC99"/>
      <color rgb="FFFF9999"/>
      <color rgb="FFFFCC66"/>
      <color rgb="FFFFCCCC"/>
      <color rgb="FFFFCCFF"/>
      <color rgb="FFFFFFFF"/>
      <color rgb="FF74B230"/>
      <color rgb="FF009900"/>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krainamlekiemplynaca.pl/index.php/nabory_wnioskow/europejski-fundusz-spo%C5%82eczny-efs/nab%C3%B3r-nr-1-2026-efs.html" TargetMode="External"/><Relationship Id="rId13" Type="http://schemas.openxmlformats.org/officeDocument/2006/relationships/hyperlink" Target="https://stowarzyszenienarew.org.pl/205/nabor-nr-22026efs.html" TargetMode="External"/><Relationship Id="rId18" Type="http://schemas.openxmlformats.org/officeDocument/2006/relationships/hyperlink" Target="https://stowarzyszenienarew.org.pl/212/nabor-nr-42026efrr.html" TargetMode="External"/><Relationship Id="rId3" Type="http://schemas.openxmlformats.org/officeDocument/2006/relationships/hyperlink" Target="https://funduszeuepodlaskie.pl/nabory-wnioskow-parki-bioroznorodnosci-w-bof-1-26/" TargetMode="External"/><Relationship Id="rId7" Type="http://schemas.openxmlformats.org/officeDocument/2006/relationships/hyperlink" Target="https://bramanapodlasie.pl/konkursy-2025-2029/kluby-seniora-2/2026/efs/ogloszenie.html" TargetMode="External"/><Relationship Id="rId12" Type="http://schemas.openxmlformats.org/officeDocument/2006/relationships/hyperlink" Target="https://www.su-se.pl/nabory-wnioskow/efs/konkursy/ogloszenie-o-naborze-wnioskow-nr-42026efs-wsparcie-na-rzecz-aktywnej-integracji-spolecznej-seniorow.html" TargetMode="External"/><Relationship Id="rId17" Type="http://schemas.openxmlformats.org/officeDocument/2006/relationships/hyperlink" Target="https://stowarzyszenienarew.org.pl/211/nabor-nr-32026efrr.html" TargetMode="External"/><Relationship Id="rId2" Type="http://schemas.openxmlformats.org/officeDocument/2006/relationships/hyperlink" Target="https://lgd-bdn.pl/nabor-nr-2-2026-efs-edukacja-przedszkolna/" TargetMode="External"/><Relationship Id="rId16" Type="http://schemas.openxmlformats.org/officeDocument/2006/relationships/hyperlink" Target="https://lgd-puszcza-bialowieska.pl/nabory-wnioskow/nabory-efs/nabor-nr-13-2026-efs/" TargetMode="External"/><Relationship Id="rId1" Type="http://schemas.openxmlformats.org/officeDocument/2006/relationships/hyperlink" Target="https://funduszeuepodlaskie.pl/nabory-wnioskow-rozwoj-infrastruktury-turystycznej-wykorzystujacej-walory-przyrodnicze-regionu-dziedzictwo-kulturowe-i-lokalne-produkty-turystyczne-002-25/" TargetMode="External"/><Relationship Id="rId6" Type="http://schemas.openxmlformats.org/officeDocument/2006/relationships/hyperlink" Target="https://www.tygieldolinybugu.pl/nabor-nr-1-2026-efs-przedsiewziecie-2-2-aktywni-seniorzy/" TargetMode="External"/><Relationship Id="rId11" Type="http://schemas.openxmlformats.org/officeDocument/2006/relationships/hyperlink" Target="https://www.su-se.pl/nabory-wnioskow/efrr/konkursy/ogloszenie-o-naborze-wnioskow-nr-52026efrr-budowa-lub-rozbudowa-magazynow-energii-elektrycznej-oraz-magazynow-ciepla.html" TargetMode="External"/><Relationship Id="rId5" Type="http://schemas.openxmlformats.org/officeDocument/2006/relationships/hyperlink" Target="https://funduszeuepodlaskie.pl/nabory-wnioskow-modernizacja-energetyczna-obiektow-uzytecznosci-publicznej-w-mof-miasta-lomzy-1-26/" TargetMode="External"/><Relationship Id="rId15" Type="http://schemas.openxmlformats.org/officeDocument/2006/relationships/hyperlink" Target="https://szlaktatarski.org.pl/nabor-1-2026-efrr-na-operacje-z-zakresu-typu-projektu-nr-2-ochrona-rozwoj-i-promowanie-dziedzictwa-kulturowego-i-uslug-w-dziedzinie-kultury/" TargetMode="External"/><Relationship Id="rId10" Type="http://schemas.openxmlformats.org/officeDocument/2006/relationships/hyperlink" Target="https://www.su-se.pl/nabory-wnioskow/efs/konkursy/ogloszenie-o-naborze-wnioskow-nr-32026efs.html" TargetMode="External"/><Relationship Id="rId19" Type="http://schemas.openxmlformats.org/officeDocument/2006/relationships/printerSettings" Target="../printerSettings/printerSettings5.bin"/><Relationship Id="rId4" Type="http://schemas.openxmlformats.org/officeDocument/2006/relationships/hyperlink" Target="https://funduszeuepodlaskie.pl/nabory-wnioskow-poprawa-dostepnosci-architektonicznej-na-terenie-bof-1-26/" TargetMode="External"/><Relationship Id="rId9" Type="http://schemas.openxmlformats.org/officeDocument/2006/relationships/hyperlink" Target="https://www.su-se.pl/nabory-wnioskow/efs/konkursy/ogloszenie-o-naborze-wnioskow-nr-22026efs-wsparcie-malych-szkol-podstawowych.html" TargetMode="External"/><Relationship Id="rId14" Type="http://schemas.openxmlformats.org/officeDocument/2006/relationships/hyperlink" Target="https://lgd-bdn.pl/nabor-nr-3-2026-efrr-fizyczna-odnowa-i-bezpieczenstwo-przestrzeni-publicznych/"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funduszeuepomorskie.pl/nabory/8334-517-uslugi-spoleczne-i-zdrowotne-w-zakresie-projektow-dotyczacych-uslug-opieki" TargetMode="External"/><Relationship Id="rId1" Type="http://schemas.openxmlformats.org/officeDocument/2006/relationships/hyperlink" Target="https://funduszeuepomorskie.pl/nabory/8000-611-infrastruktura-turystyki-w-zakresie-projektow-dotyczacych-rozwoju-infrastruktury"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funduszeue.slaskie.pl/web/guest/nabory/lsi/469" TargetMode="External"/><Relationship Id="rId13" Type="http://schemas.openxmlformats.org/officeDocument/2006/relationships/hyperlink" Target="https://funduszeue.slaskie.pl/web/guest/nabory/lsi/478" TargetMode="External"/><Relationship Id="rId3" Type="http://schemas.openxmlformats.org/officeDocument/2006/relationships/hyperlink" Target="https://funduszeue.slaskie.pl/web/guest/nabory/lsi/441" TargetMode="External"/><Relationship Id="rId7" Type="http://schemas.openxmlformats.org/officeDocument/2006/relationships/hyperlink" Target="https://funduszeue.slaskie.pl/web/guest/nabory/lsi/460" TargetMode="External"/><Relationship Id="rId12" Type="http://schemas.openxmlformats.org/officeDocument/2006/relationships/hyperlink" Target="https://funduszeue.slaskie.pl/web/guest/nabory/lsi/477" TargetMode="External"/><Relationship Id="rId2" Type="http://schemas.openxmlformats.org/officeDocument/2006/relationships/hyperlink" Target="https://funduszeue.slaskie.pl/web/guest/nabory/lsi/440" TargetMode="External"/><Relationship Id="rId1" Type="http://schemas.openxmlformats.org/officeDocument/2006/relationships/hyperlink" Target="https://funduszeue.slaskie.pl/web/guest/nabory/lsi/430" TargetMode="External"/><Relationship Id="rId6" Type="http://schemas.openxmlformats.org/officeDocument/2006/relationships/hyperlink" Target="https://funduszeue.slaskie.pl/web/guest/nabory/lsi/449" TargetMode="External"/><Relationship Id="rId11" Type="http://schemas.openxmlformats.org/officeDocument/2006/relationships/hyperlink" Target="https://funduszeue.slaskie.pl/web/guest/nabory/lsi/479" TargetMode="External"/><Relationship Id="rId5" Type="http://schemas.openxmlformats.org/officeDocument/2006/relationships/hyperlink" Target="https://funduszeue.slaskie.pl/web/guest/nabory/lsi/474" TargetMode="External"/><Relationship Id="rId10" Type="http://schemas.openxmlformats.org/officeDocument/2006/relationships/hyperlink" Target="https://funduszeue.slaskie.pl/web/guest/nabory/lsi/470" TargetMode="External"/><Relationship Id="rId4" Type="http://schemas.openxmlformats.org/officeDocument/2006/relationships/hyperlink" Target="https://funduszeue.slaskie.pl/web/guest/nabory/lsi/464" TargetMode="External"/><Relationship Id="rId9" Type="http://schemas.openxmlformats.org/officeDocument/2006/relationships/hyperlink" Target="https://funduszeue.slaskie.pl/web/guest/nabory/lsi/471"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funduszeueswietokrzyskie.pl/nabory/ogloszenie-naboru-nr-fesw-04-02-iz-00-001-26-rozwoj-transportu-zbiorowego-i-poprawa-bezpieczenstwa-ruchu" TargetMode="External"/><Relationship Id="rId7" Type="http://schemas.openxmlformats.org/officeDocument/2006/relationships/hyperlink" Target="https://funduszeueswietokrzyskie.pl/nabory/ogloszenie-naboru-nr-fesw-01-04-iz-00-001-26-budowanie-i-wzmacnianie-powiazan-klastrowych" TargetMode="External"/><Relationship Id="rId2" Type="http://schemas.openxmlformats.org/officeDocument/2006/relationships/hyperlink" Target="https://funduszeueswietokrzyskie.pl/nabory/ogloszenie-naboru-nr-fesw-02-01-iz-00-002-25-efektywnosc-energetyczna-dotacje" TargetMode="External"/><Relationship Id="rId1" Type="http://schemas.openxmlformats.org/officeDocument/2006/relationships/hyperlink" Target="https://funduszeueswietokrzyskie.pl/nabory/ogloszenie-naboru-nr-fesw-09-04-iz-00-001-26-zwiekszenie-dostepnosci-uslug-spolecznych-i-zdrowotnych" TargetMode="External"/><Relationship Id="rId6" Type="http://schemas.openxmlformats.org/officeDocument/2006/relationships/hyperlink" Target="https://funduszeueswietokrzyskie.pl/nabory/ogloszenie-naboru-nr-fesw-05-02-iz-00-001-26-fundusze-europejskie-dla-rozwoju-spolecznego" TargetMode="External"/><Relationship Id="rId5" Type="http://schemas.openxmlformats.org/officeDocument/2006/relationships/hyperlink" Target="https://funduszeueswietokrzyskie.pl/nabory/ogloszenie-naboru-nr-fesw-05-02-iz-00-002-26-infrastruktura-spoleczna" TargetMode="External"/><Relationship Id="rId4" Type="http://schemas.openxmlformats.org/officeDocument/2006/relationships/hyperlink" Target="https://funduszeueswietokrzyskie.pl/nabory/ogloszenie-naboru-nr-fesw-02-01-iz-00-003-25-efektywnosc-energetyczna-dotacje"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funduszeeuropejskie.warmia.mazury.pl/nabory/300" TargetMode="External"/><Relationship Id="rId3" Type="http://schemas.openxmlformats.org/officeDocument/2006/relationships/hyperlink" Target="https://funduszeeuropejskie.warmia.mazury.pl/nabory/286" TargetMode="External"/><Relationship Id="rId7" Type="http://schemas.openxmlformats.org/officeDocument/2006/relationships/hyperlink" Target="https://funduszeeuropejskie.warmia.mazury.pl/nabory/298" TargetMode="External"/><Relationship Id="rId12" Type="http://schemas.openxmlformats.org/officeDocument/2006/relationships/printerSettings" Target="../printerSettings/printerSettings6.bin"/><Relationship Id="rId2" Type="http://schemas.openxmlformats.org/officeDocument/2006/relationships/hyperlink" Target="https://funduszeeuropejskie.warmia.mazury.pl/nabory/288" TargetMode="External"/><Relationship Id="rId1" Type="http://schemas.openxmlformats.org/officeDocument/2006/relationships/hyperlink" Target="https://funduszeeuropejskie.warmia.mazury.pl/nabory/295" TargetMode="External"/><Relationship Id="rId6" Type="http://schemas.openxmlformats.org/officeDocument/2006/relationships/hyperlink" Target="https://funduszeeuropejskie.warmia.mazury.pl/nabory/302" TargetMode="External"/><Relationship Id="rId11" Type="http://schemas.openxmlformats.org/officeDocument/2006/relationships/hyperlink" Target="https://funduszeeuropejskie.warmia.mazury.pl/nabory/303" TargetMode="External"/><Relationship Id="rId5" Type="http://schemas.openxmlformats.org/officeDocument/2006/relationships/hyperlink" Target="https://funduszeeuropejskie.warmia.mazury.pl/nabory/297" TargetMode="External"/><Relationship Id="rId10" Type="http://schemas.openxmlformats.org/officeDocument/2006/relationships/hyperlink" Target="https://funduszeeuropejskie.warmia.mazury.pl/nabory/301" TargetMode="External"/><Relationship Id="rId4" Type="http://schemas.openxmlformats.org/officeDocument/2006/relationships/hyperlink" Target="https://funduszeeuropejskie.warmia.mazury.pl/nabory/293" TargetMode="External"/><Relationship Id="rId9" Type="http://schemas.openxmlformats.org/officeDocument/2006/relationships/hyperlink" Target="https://funduszeeuropejskie.warmia.mazury.pl/nabory/296"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funduszeue.wielkopolskie.pl/nabory/dzialanie-615-wsparcie-rodziny-i-systemu-pieczy-zastepczej-poprawa-dostepu-i-jakosci-uslug" TargetMode="External"/><Relationship Id="rId2" Type="http://schemas.openxmlformats.org/officeDocument/2006/relationships/hyperlink" Target="https://funduszeue.wielkopolskie.pl/nabory/dzialanie-32-rozwoj-zrownowazonej-mobilnosci-miejskiej-w-ramach-zit-7" TargetMode="External"/><Relationship Id="rId1" Type="http://schemas.openxmlformats.org/officeDocument/2006/relationships/hyperlink" Target="https://funduszeue.wielkopolskie.pl/nabory/dzialanie-14-rozwoj-e-uslug-i-e-zasobow-publicznych-w-ramach-zit-2" TargetMode="External"/><Relationship Id="rId6" Type="http://schemas.openxmlformats.org/officeDocument/2006/relationships/printerSettings" Target="../printerSettings/printerSettings7.bin"/><Relationship Id="rId5" Type="http://schemas.openxmlformats.org/officeDocument/2006/relationships/hyperlink" Target="https://funduszeue.wielkopolskie.pl/nabory/dzialanie-26-zwiekszenie-odpornosci-na-zmiany-klimatu-i-kleski-zywiolowe-w-ramach-zit-3" TargetMode="External"/><Relationship Id="rId4" Type="http://schemas.openxmlformats.org/officeDocument/2006/relationships/hyperlink" Target="https://funduszeue.wielkopolskie.pl/nabory/dzialanie-610-aktywna-integracja-2"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funduszeue.wzp.pl/lista_nabory/6-10-edukacja-zawodowa-zit-4/" TargetMode="External"/><Relationship Id="rId1" Type="http://schemas.openxmlformats.org/officeDocument/2006/relationships/hyperlink" Target="https://funduszeue.wzp.pl/lista_nabory/6-18-rozwoj-uslug-spolecznych-w-tym-swiadczonych-w-spolecznosci-lokalnej-typ-1-2-4/"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hyperlink" Target="https://funduszeue.lodzkie.pl/nabory/dzialanie-feld0810-edukacja-wlaczajaca-1" TargetMode="External"/><Relationship Id="rId1" Type="http://schemas.openxmlformats.org/officeDocument/2006/relationships/hyperlink" Target="https://funduszeue.lodzkie.pl/nabory/dzialanie-feld0711-uslugi-na-rzecz-dzieci-i-mlodziezy-oraz-mlodych-doroslych-00125"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funduszeuedlamazowsza.eu/lista_nabory/3-1-mobilnosc-miejska-typ-projektu-infrastruktura-rowerowa-i-piesza-nr-fema-03-01-ip-01-083-26/" TargetMode="External"/><Relationship Id="rId2" Type="http://schemas.openxmlformats.org/officeDocument/2006/relationships/hyperlink" Target="https://funduszeuedlamazowsza.eu/lista_nabory/5-6-ochrona-zdrowia-typ-projektu-inwestycje-w-infrastrukture-zdrowotna-tytulu-naboru-ambulatoryjna-opieka-specjalistyczna-aos-i-leczenie-jednego-dnia-nr-fema-05-06-ip-01-084-26-dla-rmr-albo-rw/" TargetMode="External"/><Relationship Id="rId1" Type="http://schemas.openxmlformats.org/officeDocument/2006/relationships/hyperlink" Target="https://funduszeuedlamazowsza.eu/lista_nabory/9-2-rewitalizacja-obszarow-innych-niz-miejskie-typ-projektu-ochrona-rozwoj-i-promowanie-dziedzictwa-kulturowego-nr-fema-09-02-ip-01-082-25-dla-regionu-rmr-albo-rws/"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funduszeue.podkarpackie.pl/nabory-wnioskow/8-5-uslugi-spoleczne-swiadczone-w-spolecznosci-lokalnej-nabor-nr-fepk-08-05-iz-00-001-24" TargetMode="External"/><Relationship Id="rId7" Type="http://schemas.openxmlformats.org/officeDocument/2006/relationships/printerSettings" Target="../printerSettings/printerSettings4.bin"/><Relationship Id="rId2" Type="http://schemas.openxmlformats.org/officeDocument/2006/relationships/hyperlink" Target="https://funduszeue.podkarpackie.pl/nabory-wnioskow/8-3-wsparcie-osob-doroslych-w-zdobywaniu-kompetencji-nabor-nr-fepk-08-03-iz-00-001-24" TargetMode="External"/><Relationship Id="rId1" Type="http://schemas.openxmlformats.org/officeDocument/2006/relationships/hyperlink" Target="https://funduszeue.podkarpackie.pl/nabory-wnioskow/8-6-integracja-spoleczna-nabor-nr-fepk-08-06-iz-00-001-24" TargetMode="External"/><Relationship Id="rId6" Type="http://schemas.openxmlformats.org/officeDocument/2006/relationships/hyperlink" Target="https://funduszeue.podkarpackie.pl/nabory-wnioskow/2-3-odnawialne-zrodla-energii-dotacja-typ-projektu-magazyny-energii-dla-przedsiebiorstw-nr-naboru-fepk-02-03-iz-00-002-26" TargetMode="External"/><Relationship Id="rId5" Type="http://schemas.openxmlformats.org/officeDocument/2006/relationships/hyperlink" Target="https://funduszeue.podkarpackie.pl/nabory-wnioskow/8-rozwoj-zdolnosci-uczniow-poza-edukacja-formalna-nabor-nr-fepk-08-01-iz-00-001-24" TargetMode="External"/><Relationship Id="rId4" Type="http://schemas.openxmlformats.org/officeDocument/2006/relationships/hyperlink" Target="https://funduszeue.podkarpackie.pl/nabory-wnioskow/8-04-wsparcie-osob-doroslych-w-zdobywaniu-kompetencji-nabor-nr-fepk-08-04-iz-00-001-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64074-7425-4C9B-BCDD-7A9B8FB419DA}">
  <dimension ref="A1:K3"/>
  <sheetViews>
    <sheetView workbookViewId="0">
      <selection sqref="A1:K3"/>
    </sheetView>
  </sheetViews>
  <sheetFormatPr defaultRowHeight="14.5" x14ac:dyDescent="0.35"/>
  <cols>
    <col min="1" max="1" width="3.54296875" bestFit="1" customWidth="1"/>
    <col min="2" max="2" width="25.1796875" customWidth="1"/>
    <col min="3" max="3" width="25.453125" customWidth="1"/>
    <col min="4" max="4" width="20.81640625" customWidth="1"/>
    <col min="5" max="5" width="23.1796875" customWidth="1"/>
    <col min="6" max="6" width="17.7265625" customWidth="1"/>
    <col min="7" max="7" width="29" customWidth="1"/>
    <col min="8" max="8" width="23.453125" customWidth="1"/>
    <col min="9" max="9" width="31.26953125" customWidth="1"/>
  </cols>
  <sheetData>
    <row r="1" spans="1:11" ht="116" x14ac:dyDescent="0.35">
      <c r="A1" s="2" t="s">
        <v>0</v>
      </c>
      <c r="B1" s="2" t="s">
        <v>1</v>
      </c>
      <c r="C1" s="2" t="s">
        <v>2</v>
      </c>
      <c r="D1" s="3" t="s">
        <v>24</v>
      </c>
      <c r="E1" s="2" t="s">
        <v>25</v>
      </c>
      <c r="F1" s="2" t="s">
        <v>19</v>
      </c>
      <c r="G1" s="2" t="s">
        <v>23</v>
      </c>
      <c r="H1" s="4" t="s">
        <v>22</v>
      </c>
      <c r="I1" s="2" t="s">
        <v>20</v>
      </c>
      <c r="J1" s="2" t="s">
        <v>21</v>
      </c>
      <c r="K1" s="2" t="s">
        <v>3</v>
      </c>
    </row>
    <row r="2" spans="1:11" ht="28" x14ac:dyDescent="0.35">
      <c r="A2" s="7">
        <v>1</v>
      </c>
      <c r="B2" s="242" t="s">
        <v>33</v>
      </c>
      <c r="C2" s="7" t="s">
        <v>351</v>
      </c>
      <c r="D2" s="140">
        <v>46079</v>
      </c>
      <c r="E2" s="140">
        <v>46122</v>
      </c>
      <c r="F2" s="8" t="s">
        <v>27</v>
      </c>
      <c r="G2" s="7" t="s">
        <v>34</v>
      </c>
      <c r="H2" s="243">
        <v>56000000</v>
      </c>
      <c r="I2" s="244" t="s">
        <v>352</v>
      </c>
      <c r="J2" s="142" t="s">
        <v>28</v>
      </c>
      <c r="K2" s="119"/>
    </row>
    <row r="3" spans="1:11" ht="42" x14ac:dyDescent="0.35">
      <c r="A3" s="66">
        <v>2</v>
      </c>
      <c r="B3" s="245" t="s">
        <v>353</v>
      </c>
      <c r="C3" s="66" t="s">
        <v>354</v>
      </c>
      <c r="D3" s="246">
        <v>46106</v>
      </c>
      <c r="E3" s="246">
        <v>46147</v>
      </c>
      <c r="F3" s="35" t="s">
        <v>27</v>
      </c>
      <c r="G3" s="66" t="s">
        <v>34</v>
      </c>
      <c r="H3" s="247">
        <v>2347782</v>
      </c>
      <c r="I3" s="248" t="s">
        <v>355</v>
      </c>
      <c r="J3" s="66" t="s">
        <v>28</v>
      </c>
      <c r="K3" s="124"/>
    </row>
  </sheetData>
  <dataValidations count="3">
    <dataValidation type="date" allowBlank="1" showInputMessage="1" showErrorMessage="1" error="Zły format daty. Jeśli chcesz wpisać kwartał, wpisz ostatni dzień tego kwartału." prompt="Format daty rrrr-mm-dd" sqref="E2:E3" xr:uid="{0B51BDA1-30B4-4491-8892-74063ECDD4B4}">
      <formula1>43831</formula1>
      <formula2>47848</formula2>
    </dataValidation>
    <dataValidation type="list" allowBlank="1" showInputMessage="1" showErrorMessage="1" sqref="J2:J3" xr:uid="{45D4BABD-F568-4D4E-9361-767572EDFB1F}">
      <formula1>"TAK,NIE,"</formula1>
    </dataValidation>
    <dataValidation type="decimal" allowBlank="1" showInputMessage="1" showErrorMessage="1" prompt="Wpisz kwotę budżetu naboru " sqref="H2" xr:uid="{287A03FE-C198-445A-87FE-11A655B226A7}">
      <formula1>0</formula1>
      <formula2>999999999999999000</formula2>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591D9-1A94-4150-80B8-7C115520627D}">
  <sheetPr filterMode="1"/>
  <dimension ref="A1:L24"/>
  <sheetViews>
    <sheetView topLeftCell="A18" zoomScale="80" zoomScaleNormal="80" workbookViewId="0">
      <selection activeCell="H1" sqref="H1"/>
    </sheetView>
  </sheetViews>
  <sheetFormatPr defaultColWidth="8.81640625" defaultRowHeight="14.5" x14ac:dyDescent="0.35"/>
  <cols>
    <col min="1" max="1" width="3.54296875" style="1" bestFit="1" customWidth="1"/>
    <col min="2" max="2" width="25.1796875" style="1" customWidth="1"/>
    <col min="3" max="3" width="25.453125" style="1" customWidth="1"/>
    <col min="4" max="4" width="20.81640625" style="1" customWidth="1"/>
    <col min="5" max="5" width="23.1796875" style="1" customWidth="1"/>
    <col min="6" max="6" width="17.7265625" style="1" customWidth="1"/>
    <col min="7" max="7" width="29" style="1" customWidth="1"/>
    <col min="8" max="8" width="23.453125" style="1" customWidth="1"/>
    <col min="9" max="9" width="31.26953125" style="1" customWidth="1"/>
    <col min="10" max="10" width="8.81640625" style="1"/>
    <col min="11" max="11" width="48.1796875" style="1" customWidth="1"/>
    <col min="12" max="12" width="8.81640625" style="5"/>
    <col min="13" max="16384" width="8.81640625" style="1"/>
  </cols>
  <sheetData>
    <row r="1" spans="1:11" ht="101.5" x14ac:dyDescent="0.35">
      <c r="A1" s="2" t="s">
        <v>0</v>
      </c>
      <c r="B1" s="2" t="s">
        <v>1</v>
      </c>
      <c r="C1" s="2" t="s">
        <v>2</v>
      </c>
      <c r="D1" s="3" t="s">
        <v>24</v>
      </c>
      <c r="E1" s="2" t="s">
        <v>25</v>
      </c>
      <c r="F1" s="2" t="s">
        <v>19</v>
      </c>
      <c r="G1" s="2" t="s">
        <v>23</v>
      </c>
      <c r="H1" s="4" t="s">
        <v>22</v>
      </c>
      <c r="I1" s="2" t="s">
        <v>20</v>
      </c>
      <c r="J1" s="2" t="s">
        <v>21</v>
      </c>
      <c r="K1" s="2" t="s">
        <v>3</v>
      </c>
    </row>
    <row r="2" spans="1:11" ht="101.5" hidden="1" x14ac:dyDescent="0.35">
      <c r="A2" s="212"/>
      <c r="B2" s="215" t="s">
        <v>38</v>
      </c>
      <c r="C2" s="25" t="s">
        <v>39</v>
      </c>
      <c r="D2" s="24">
        <v>45988</v>
      </c>
      <c r="E2" s="24">
        <v>46112</v>
      </c>
      <c r="F2" s="15" t="s">
        <v>28</v>
      </c>
      <c r="G2" s="25" t="s">
        <v>36</v>
      </c>
      <c r="H2" s="26">
        <v>15</v>
      </c>
      <c r="I2" s="27" t="s">
        <v>40</v>
      </c>
      <c r="J2" s="15" t="s">
        <v>27</v>
      </c>
      <c r="K2" s="25"/>
    </row>
    <row r="3" spans="1:11" ht="116" hidden="1" x14ac:dyDescent="0.35">
      <c r="A3" s="211"/>
      <c r="B3" s="214" t="s">
        <v>41</v>
      </c>
      <c r="C3" s="20" t="s">
        <v>42</v>
      </c>
      <c r="D3" s="19">
        <v>46020</v>
      </c>
      <c r="E3" s="19">
        <v>46087</v>
      </c>
      <c r="F3" s="23" t="s">
        <v>28</v>
      </c>
      <c r="G3" s="20" t="s">
        <v>43</v>
      </c>
      <c r="H3" s="21">
        <v>0.81</v>
      </c>
      <c r="I3" s="22" t="s">
        <v>44</v>
      </c>
      <c r="J3" s="23" t="s">
        <v>27</v>
      </c>
      <c r="K3" s="20" t="s">
        <v>259</v>
      </c>
    </row>
    <row r="4" spans="1:11" ht="87" hidden="1" x14ac:dyDescent="0.35">
      <c r="A4" s="212"/>
      <c r="B4" s="215" t="s">
        <v>260</v>
      </c>
      <c r="C4" s="25" t="s">
        <v>261</v>
      </c>
      <c r="D4" s="24">
        <v>46044</v>
      </c>
      <c r="E4" s="24">
        <v>46188</v>
      </c>
      <c r="F4" s="15" t="s">
        <v>28</v>
      </c>
      <c r="G4" s="25" t="s">
        <v>36</v>
      </c>
      <c r="H4" s="26">
        <v>5.59</v>
      </c>
      <c r="I4" s="27" t="s">
        <v>264</v>
      </c>
      <c r="J4" s="15" t="s">
        <v>28</v>
      </c>
      <c r="K4" s="25" t="s">
        <v>266</v>
      </c>
    </row>
    <row r="5" spans="1:11" ht="87" hidden="1" x14ac:dyDescent="0.35">
      <c r="A5" s="211"/>
      <c r="B5" s="214" t="s">
        <v>262</v>
      </c>
      <c r="C5" s="20" t="s">
        <v>263</v>
      </c>
      <c r="D5" s="19">
        <v>46044</v>
      </c>
      <c r="E5" s="19">
        <v>46356</v>
      </c>
      <c r="F5" s="23" t="s">
        <v>28</v>
      </c>
      <c r="G5" s="20" t="s">
        <v>36</v>
      </c>
      <c r="H5" s="21">
        <v>8.81</v>
      </c>
      <c r="I5" s="22" t="s">
        <v>265</v>
      </c>
      <c r="J5" s="23" t="s">
        <v>28</v>
      </c>
      <c r="K5" s="20" t="s">
        <v>266</v>
      </c>
    </row>
    <row r="6" spans="1:11" ht="72.5" hidden="1" x14ac:dyDescent="0.35">
      <c r="A6" s="212"/>
      <c r="B6" s="215" t="s">
        <v>267</v>
      </c>
      <c r="C6" s="25" t="s">
        <v>268</v>
      </c>
      <c r="D6" s="24">
        <v>46045</v>
      </c>
      <c r="E6" s="24">
        <v>46203</v>
      </c>
      <c r="F6" s="15" t="s">
        <v>28</v>
      </c>
      <c r="G6" s="25" t="s">
        <v>36</v>
      </c>
      <c r="H6" s="26">
        <v>23.6</v>
      </c>
      <c r="I6" s="27" t="s">
        <v>273</v>
      </c>
      <c r="J6" s="15" t="s">
        <v>28</v>
      </c>
      <c r="K6" s="25" t="s">
        <v>299</v>
      </c>
    </row>
    <row r="7" spans="1:11" ht="101.5" hidden="1" x14ac:dyDescent="0.35">
      <c r="A7" s="211"/>
      <c r="B7" s="214" t="s">
        <v>269</v>
      </c>
      <c r="C7" s="20" t="s">
        <v>270</v>
      </c>
      <c r="D7" s="19">
        <v>46062</v>
      </c>
      <c r="E7" s="19">
        <v>46090</v>
      </c>
      <c r="F7" s="23" t="s">
        <v>28</v>
      </c>
      <c r="G7" s="20" t="s">
        <v>274</v>
      </c>
      <c r="H7" s="21">
        <v>0.65</v>
      </c>
      <c r="I7" s="22" t="s">
        <v>275</v>
      </c>
      <c r="J7" s="23" t="s">
        <v>27</v>
      </c>
      <c r="K7" s="20" t="s">
        <v>300</v>
      </c>
    </row>
    <row r="8" spans="1:11" ht="116" hidden="1" x14ac:dyDescent="0.35">
      <c r="A8" s="213"/>
      <c r="B8" s="215" t="s">
        <v>41</v>
      </c>
      <c r="C8" s="25" t="s">
        <v>42</v>
      </c>
      <c r="D8" s="24">
        <v>46073</v>
      </c>
      <c r="E8" s="24">
        <v>46101</v>
      </c>
      <c r="F8" s="15" t="s">
        <v>28</v>
      </c>
      <c r="G8" s="25" t="s">
        <v>274</v>
      </c>
      <c r="H8" s="26">
        <v>0.39</v>
      </c>
      <c r="I8" s="27" t="s">
        <v>276</v>
      </c>
      <c r="J8" s="15" t="s">
        <v>27</v>
      </c>
      <c r="K8" s="25" t="s">
        <v>301</v>
      </c>
    </row>
    <row r="9" spans="1:11" ht="130.5" hidden="1" x14ac:dyDescent="0.35">
      <c r="B9" s="214" t="s">
        <v>269</v>
      </c>
      <c r="C9" s="20" t="s">
        <v>270</v>
      </c>
      <c r="D9" s="19">
        <v>46076</v>
      </c>
      <c r="E9" s="19">
        <v>46092</v>
      </c>
      <c r="F9" s="23" t="s">
        <v>28</v>
      </c>
      <c r="G9" s="20" t="s">
        <v>277</v>
      </c>
      <c r="H9" s="21">
        <v>8.27</v>
      </c>
      <c r="I9" s="22" t="s">
        <v>278</v>
      </c>
      <c r="J9" s="23" t="s">
        <v>28</v>
      </c>
      <c r="K9" s="20" t="s">
        <v>302</v>
      </c>
    </row>
    <row r="10" spans="1:11" ht="159.5" hidden="1" x14ac:dyDescent="0.35">
      <c r="B10" s="215" t="s">
        <v>45</v>
      </c>
      <c r="C10" s="25" t="s">
        <v>46</v>
      </c>
      <c r="D10" s="24">
        <v>46076</v>
      </c>
      <c r="E10" s="24">
        <v>46092</v>
      </c>
      <c r="F10" s="15" t="s">
        <v>28</v>
      </c>
      <c r="G10" s="25" t="s">
        <v>279</v>
      </c>
      <c r="H10" s="26">
        <v>4.33</v>
      </c>
      <c r="I10" s="27" t="s">
        <v>280</v>
      </c>
      <c r="J10" s="15" t="s">
        <v>28</v>
      </c>
      <c r="K10" s="25" t="s">
        <v>303</v>
      </c>
    </row>
    <row r="11" spans="1:11" ht="101.5" x14ac:dyDescent="0.35">
      <c r="B11" s="214" t="s">
        <v>269</v>
      </c>
      <c r="C11" s="20" t="s">
        <v>270</v>
      </c>
      <c r="D11" s="19">
        <v>46083</v>
      </c>
      <c r="E11" s="19">
        <v>46099</v>
      </c>
      <c r="F11" s="23" t="s">
        <v>27</v>
      </c>
      <c r="G11" s="20" t="s">
        <v>281</v>
      </c>
      <c r="H11" s="21">
        <v>0.86</v>
      </c>
      <c r="I11" s="22" t="s">
        <v>282</v>
      </c>
      <c r="J11" s="23" t="s">
        <v>27</v>
      </c>
      <c r="K11" s="20" t="s">
        <v>304</v>
      </c>
    </row>
    <row r="12" spans="1:11" ht="116" x14ac:dyDescent="0.35">
      <c r="B12" s="215" t="s">
        <v>269</v>
      </c>
      <c r="C12" s="25" t="s">
        <v>270</v>
      </c>
      <c r="D12" s="24">
        <v>46083</v>
      </c>
      <c r="E12" s="24">
        <v>46099</v>
      </c>
      <c r="F12" s="15" t="s">
        <v>27</v>
      </c>
      <c r="G12" s="25" t="s">
        <v>283</v>
      </c>
      <c r="H12" s="26">
        <v>1.57</v>
      </c>
      <c r="I12" s="27" t="s">
        <v>284</v>
      </c>
      <c r="J12" s="15" t="s">
        <v>27</v>
      </c>
      <c r="K12" s="25" t="s">
        <v>305</v>
      </c>
    </row>
    <row r="13" spans="1:11" ht="87" x14ac:dyDescent="0.35">
      <c r="B13" s="214" t="s">
        <v>41</v>
      </c>
      <c r="C13" s="20" t="s">
        <v>42</v>
      </c>
      <c r="D13" s="19">
        <v>46083</v>
      </c>
      <c r="E13" s="19">
        <v>46097</v>
      </c>
      <c r="F13" s="23" t="s">
        <v>27</v>
      </c>
      <c r="G13" s="20" t="s">
        <v>285</v>
      </c>
      <c r="H13" s="21">
        <v>0.85</v>
      </c>
      <c r="I13" s="22" t="s">
        <v>286</v>
      </c>
      <c r="J13" s="23" t="s">
        <v>27</v>
      </c>
      <c r="K13" s="20" t="s">
        <v>306</v>
      </c>
    </row>
    <row r="14" spans="1:11" ht="87" hidden="1" x14ac:dyDescent="0.35">
      <c r="B14" s="215" t="s">
        <v>41</v>
      </c>
      <c r="C14" s="25" t="s">
        <v>42</v>
      </c>
      <c r="D14" s="24">
        <v>46076</v>
      </c>
      <c r="E14" s="24">
        <v>46101</v>
      </c>
      <c r="F14" s="15" t="s">
        <v>28</v>
      </c>
      <c r="G14" s="25" t="s">
        <v>287</v>
      </c>
      <c r="H14" s="26">
        <v>0.85</v>
      </c>
      <c r="I14" s="27" t="s">
        <v>288</v>
      </c>
      <c r="J14" s="15" t="s">
        <v>27</v>
      </c>
      <c r="K14" s="25" t="s">
        <v>307</v>
      </c>
    </row>
    <row r="15" spans="1:11" ht="87" hidden="1" x14ac:dyDescent="0.35">
      <c r="B15" s="214" t="s">
        <v>41</v>
      </c>
      <c r="C15" s="20" t="s">
        <v>42</v>
      </c>
      <c r="D15" s="19">
        <v>46076</v>
      </c>
      <c r="E15" s="19">
        <v>46101</v>
      </c>
      <c r="F15" s="23" t="s">
        <v>28</v>
      </c>
      <c r="G15" s="20" t="s">
        <v>287</v>
      </c>
      <c r="H15" s="21">
        <v>0.21</v>
      </c>
      <c r="I15" s="22" t="s">
        <v>289</v>
      </c>
      <c r="J15" s="23" t="s">
        <v>27</v>
      </c>
      <c r="K15" s="20" t="s">
        <v>307</v>
      </c>
    </row>
    <row r="16" spans="1:11" ht="101.5" hidden="1" x14ac:dyDescent="0.35">
      <c r="B16" s="215" t="s">
        <v>45</v>
      </c>
      <c r="C16" s="25" t="s">
        <v>46</v>
      </c>
      <c r="D16" s="24">
        <v>46076</v>
      </c>
      <c r="E16" s="24">
        <v>46101</v>
      </c>
      <c r="F16" s="15" t="s">
        <v>28</v>
      </c>
      <c r="G16" s="25" t="s">
        <v>287</v>
      </c>
      <c r="H16" s="26">
        <v>3.6</v>
      </c>
      <c r="I16" s="27" t="s">
        <v>290</v>
      </c>
      <c r="J16" s="15" t="s">
        <v>28</v>
      </c>
      <c r="K16" s="25"/>
    </row>
    <row r="17" spans="2:11" ht="87" hidden="1" x14ac:dyDescent="0.35">
      <c r="B17" s="214" t="s">
        <v>269</v>
      </c>
      <c r="C17" s="20" t="s">
        <v>270</v>
      </c>
      <c r="D17" s="19">
        <v>46076</v>
      </c>
      <c r="E17" s="19">
        <v>46101</v>
      </c>
      <c r="F17" s="23" t="s">
        <v>28</v>
      </c>
      <c r="G17" s="20" t="s">
        <v>287</v>
      </c>
      <c r="H17" s="21">
        <v>2.23</v>
      </c>
      <c r="I17" s="22" t="s">
        <v>291</v>
      </c>
      <c r="J17" s="23" t="s">
        <v>28</v>
      </c>
      <c r="K17" s="20" t="s">
        <v>307</v>
      </c>
    </row>
    <row r="18" spans="2:11" ht="87" x14ac:dyDescent="0.35">
      <c r="B18" s="215" t="s">
        <v>269</v>
      </c>
      <c r="C18" s="25" t="s">
        <v>270</v>
      </c>
      <c r="D18" s="24">
        <v>46083</v>
      </c>
      <c r="E18" s="24">
        <v>46104</v>
      </c>
      <c r="F18" s="15" t="s">
        <v>27</v>
      </c>
      <c r="G18" s="25" t="s">
        <v>292</v>
      </c>
      <c r="H18" s="26">
        <v>4.97</v>
      </c>
      <c r="I18" s="27" t="s">
        <v>293</v>
      </c>
      <c r="J18" s="15" t="s">
        <v>27</v>
      </c>
      <c r="K18" s="25" t="s">
        <v>306</v>
      </c>
    </row>
    <row r="19" spans="2:11" ht="130.5" hidden="1" x14ac:dyDescent="0.35">
      <c r="B19" s="214" t="s">
        <v>271</v>
      </c>
      <c r="C19" s="20" t="s">
        <v>272</v>
      </c>
      <c r="D19" s="19">
        <v>46076</v>
      </c>
      <c r="E19" s="19">
        <v>46136</v>
      </c>
      <c r="F19" s="23" t="s">
        <v>28</v>
      </c>
      <c r="G19" s="20" t="s">
        <v>43</v>
      </c>
      <c r="H19" s="21">
        <v>1.65</v>
      </c>
      <c r="I19" s="22" t="s">
        <v>294</v>
      </c>
      <c r="J19" s="23" t="s">
        <v>28</v>
      </c>
      <c r="K19" s="20" t="s">
        <v>308</v>
      </c>
    </row>
    <row r="20" spans="2:11" ht="87" hidden="1" x14ac:dyDescent="0.35">
      <c r="B20" s="215" t="s">
        <v>271</v>
      </c>
      <c r="C20" s="25" t="s">
        <v>272</v>
      </c>
      <c r="D20" s="24">
        <v>46078</v>
      </c>
      <c r="E20" s="24">
        <v>46105</v>
      </c>
      <c r="F20" s="15" t="s">
        <v>28</v>
      </c>
      <c r="G20" s="25" t="s">
        <v>295</v>
      </c>
      <c r="H20" s="26">
        <v>0.78</v>
      </c>
      <c r="I20" s="27" t="s">
        <v>296</v>
      </c>
      <c r="J20" s="15" t="s">
        <v>27</v>
      </c>
      <c r="K20" s="25" t="s">
        <v>309</v>
      </c>
    </row>
    <row r="21" spans="2:11" ht="101.5" x14ac:dyDescent="0.35">
      <c r="B21" s="214" t="s">
        <v>41</v>
      </c>
      <c r="C21" s="20" t="s">
        <v>42</v>
      </c>
      <c r="D21" s="19">
        <v>46083</v>
      </c>
      <c r="E21" s="19">
        <v>46115</v>
      </c>
      <c r="F21" s="23" t="s">
        <v>27</v>
      </c>
      <c r="G21" s="20" t="s">
        <v>297</v>
      </c>
      <c r="H21" s="21">
        <v>0.41</v>
      </c>
      <c r="I21" s="22" t="s">
        <v>298</v>
      </c>
      <c r="J21" s="23" t="s">
        <v>27</v>
      </c>
      <c r="K21" s="20" t="s">
        <v>37</v>
      </c>
    </row>
    <row r="22" spans="2:11" ht="116" x14ac:dyDescent="0.35">
      <c r="B22" s="215" t="s">
        <v>271</v>
      </c>
      <c r="C22" s="25" t="s">
        <v>272</v>
      </c>
      <c r="D22" s="24">
        <v>46083</v>
      </c>
      <c r="E22" s="24">
        <v>46112</v>
      </c>
      <c r="F22" s="15" t="s">
        <v>27</v>
      </c>
      <c r="G22" s="25" t="s">
        <v>310</v>
      </c>
      <c r="H22" s="26">
        <v>2.76</v>
      </c>
      <c r="I22" s="27" t="s">
        <v>311</v>
      </c>
      <c r="J22" s="15" t="s">
        <v>28</v>
      </c>
      <c r="K22" s="25" t="s">
        <v>313</v>
      </c>
    </row>
    <row r="23" spans="2:11" ht="116" x14ac:dyDescent="0.35">
      <c r="B23" s="214" t="s">
        <v>271</v>
      </c>
      <c r="C23" s="20" t="s">
        <v>272</v>
      </c>
      <c r="D23" s="19">
        <v>46083</v>
      </c>
      <c r="E23" s="19">
        <v>46112</v>
      </c>
      <c r="F23" s="23" t="s">
        <v>27</v>
      </c>
      <c r="G23" s="20" t="s">
        <v>310</v>
      </c>
      <c r="H23" s="21">
        <v>1.04</v>
      </c>
      <c r="I23" s="22" t="s">
        <v>312</v>
      </c>
      <c r="J23" s="23" t="s">
        <v>28</v>
      </c>
      <c r="K23" s="20" t="s">
        <v>313</v>
      </c>
    </row>
    <row r="24" spans="2:11" hidden="1" x14ac:dyDescent="0.35">
      <c r="G24" s="230" t="s">
        <v>71</v>
      </c>
      <c r="H24" s="231">
        <f>SUM(H2:H23)</f>
        <v>89.22999999999999</v>
      </c>
    </row>
  </sheetData>
  <autoFilter ref="A1:K24" xr:uid="{49264074-7425-4C9B-BCDD-7A9B8FB419DA}">
    <filterColumn colId="5">
      <filters>
        <filter val="TAK"/>
      </filters>
    </filterColumn>
  </autoFilter>
  <dataValidations count="3">
    <dataValidation type="list" allowBlank="1" showInputMessage="1" showErrorMessage="1" sqref="J2:J3 F2:F3" xr:uid="{19257962-E84F-4E6E-A674-F02873C76022}">
      <formula1>"TAK,NIE,"</formula1>
    </dataValidation>
    <dataValidation type="decimal" allowBlank="1" showInputMessage="1" showErrorMessage="1" sqref="H2:H3" xr:uid="{4D057F04-FF4A-422E-809F-B211DE7C722A}">
      <formula1>0</formula1>
      <formula2>100000000</formula2>
    </dataValidation>
    <dataValidation type="date" allowBlank="1" showInputMessage="1" showErrorMessage="1" sqref="D2:E3" xr:uid="{7563CFE4-7D3D-4315-9ED3-95444757D191}">
      <formula1>43831</formula1>
      <formula2>47484</formula2>
    </dataValidation>
  </dataValidations>
  <hyperlinks>
    <hyperlink ref="I2" r:id="rId1" xr:uid="{2AA6E0E3-1821-4521-9E91-382BA028C247}"/>
    <hyperlink ref="I3" r:id="rId2" xr:uid="{62E10E68-9A4C-4AA7-ABEF-D41081B52939}"/>
    <hyperlink ref="I4" r:id="rId3" xr:uid="{3662936F-3DE6-4B8E-8ED7-84B5E46D0195}"/>
    <hyperlink ref="I5" r:id="rId4" xr:uid="{71560E73-25A1-4FAA-A5B7-7313FF672C37}"/>
    <hyperlink ref="I6" r:id="rId5" xr:uid="{5275DD96-A8B8-4889-89A4-A4DA90DCFAF3}"/>
    <hyperlink ref="I7" r:id="rId6" xr:uid="{E05740E2-665C-4D66-B38C-CC8077884C72}"/>
    <hyperlink ref="I9" r:id="rId7" xr:uid="{DB7DA87C-7C5F-44DB-98A0-3392D2B5F01B}"/>
    <hyperlink ref="I12" r:id="rId8" xr:uid="{C6D13F62-B510-4BD7-B5F6-CBBBCA498BF3}"/>
    <hyperlink ref="I14" r:id="rId9" location="gsc.tab=0" xr:uid="{9F3C7BFE-0FE8-45AF-9019-3074B29FE00B}"/>
    <hyperlink ref="I15" r:id="rId10" location="gsc.tab=0" xr:uid="{B81F6F30-F3B3-41C3-94D0-342024A87FED}"/>
    <hyperlink ref="I16" r:id="rId11" location="gsc.tab=0" xr:uid="{64B133C7-DD65-44E6-A940-59B79CD31584}"/>
    <hyperlink ref="I17" r:id="rId12" location="gsc.tab=0" xr:uid="{0738FD16-3C8E-4BED-9510-83448380956B}"/>
    <hyperlink ref="I18" r:id="rId13" xr:uid="{49A49CDB-5129-44A1-A754-CB4F241F39B9}"/>
    <hyperlink ref="I19" r:id="rId14" xr:uid="{0DC17C21-9A12-4E6D-AE11-9E25715A8332}"/>
    <hyperlink ref="I20" r:id="rId15" xr:uid="{7BBBDFEB-BC36-4724-83A7-BA67BA858D0E}"/>
    <hyperlink ref="I21" r:id="rId16" xr:uid="{5E5AC3BD-7FFE-4439-B442-DD7C2A827B3E}"/>
    <hyperlink ref="I22" r:id="rId17" xr:uid="{325C4B49-0238-469C-9774-01C3DF7A2ABF}"/>
    <hyperlink ref="I23" r:id="rId18" xr:uid="{197BF468-8B68-49C0-8A40-BE3411D89596}"/>
  </hyperlinks>
  <pageMargins left="0.7" right="0.7" top="0.75" bottom="0.75" header="0.3" footer="0.3"/>
  <pageSetup paperSize="9" orientation="portrait" r:id="rId1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DE7E6-2B65-4EE4-8825-F6E00819DB41}">
  <dimension ref="A1:K3"/>
  <sheetViews>
    <sheetView workbookViewId="0">
      <selection activeCell="A2" sqref="A2:K3"/>
    </sheetView>
  </sheetViews>
  <sheetFormatPr defaultColWidth="8.7265625" defaultRowHeight="14.5" x14ac:dyDescent="0.35"/>
  <cols>
    <col min="1" max="1" width="3.54296875" style="1" bestFit="1" customWidth="1"/>
    <col min="2" max="2" width="25.1796875" style="1" customWidth="1"/>
    <col min="3" max="3" width="25.453125" style="1" customWidth="1"/>
    <col min="4" max="4" width="20.81640625" style="1" customWidth="1"/>
    <col min="5" max="5" width="23.1796875" style="1" customWidth="1"/>
    <col min="6" max="6" width="17.7265625" style="1" customWidth="1"/>
    <col min="7" max="7" width="29" style="1" customWidth="1"/>
    <col min="8" max="8" width="23.453125" style="1" customWidth="1"/>
    <col min="9" max="9" width="45.453125" style="6" customWidth="1"/>
    <col min="10" max="16384" width="8.7265625" style="1"/>
  </cols>
  <sheetData>
    <row r="1" spans="1:11" ht="116" x14ac:dyDescent="0.35">
      <c r="A1" s="2" t="s">
        <v>0</v>
      </c>
      <c r="B1" s="2" t="s">
        <v>1</v>
      </c>
      <c r="C1" s="2" t="s">
        <v>2</v>
      </c>
      <c r="D1" s="3" t="s">
        <v>24</v>
      </c>
      <c r="E1" s="2" t="s">
        <v>25</v>
      </c>
      <c r="F1" s="2" t="s">
        <v>19</v>
      </c>
      <c r="G1" s="2" t="s">
        <v>23</v>
      </c>
      <c r="H1" s="4" t="s">
        <v>22</v>
      </c>
      <c r="I1" s="2" t="s">
        <v>20</v>
      </c>
      <c r="J1" s="2" t="s">
        <v>21</v>
      </c>
      <c r="K1" s="2" t="s">
        <v>3</v>
      </c>
    </row>
    <row r="2" spans="1:11" ht="84.5" x14ac:dyDescent="0.35">
      <c r="A2" s="30">
        <v>1</v>
      </c>
      <c r="B2" s="116" t="s">
        <v>162</v>
      </c>
      <c r="C2" s="117" t="s">
        <v>163</v>
      </c>
      <c r="D2" s="118">
        <v>45966</v>
      </c>
      <c r="E2" s="118">
        <v>46203</v>
      </c>
      <c r="F2" s="32" t="s">
        <v>28</v>
      </c>
      <c r="G2" s="119" t="s">
        <v>164</v>
      </c>
      <c r="H2" s="120">
        <v>19.21</v>
      </c>
      <c r="I2" s="95" t="s">
        <v>165</v>
      </c>
      <c r="J2" s="117" t="s">
        <v>27</v>
      </c>
      <c r="K2" s="30"/>
    </row>
    <row r="3" spans="1:11" ht="70.5" x14ac:dyDescent="0.35">
      <c r="A3" s="30">
        <v>2</v>
      </c>
      <c r="B3" s="121" t="s">
        <v>397</v>
      </c>
      <c r="C3" s="122" t="s">
        <v>398</v>
      </c>
      <c r="D3" s="123">
        <v>46055</v>
      </c>
      <c r="E3" s="123">
        <v>46099</v>
      </c>
      <c r="F3" s="30" t="s">
        <v>28</v>
      </c>
      <c r="G3" s="124" t="s">
        <v>399</v>
      </c>
      <c r="H3" s="125">
        <v>44.61</v>
      </c>
      <c r="I3" s="314" t="s">
        <v>400</v>
      </c>
      <c r="J3" s="122" t="s">
        <v>27</v>
      </c>
      <c r="K3" s="315"/>
    </row>
  </sheetData>
  <autoFilter ref="A1:K1" xr:uid="{49264074-7425-4C9B-BCDD-7A9B8FB419DA}"/>
  <hyperlinks>
    <hyperlink ref="I2" r:id="rId1" xr:uid="{4B7728CD-A661-44BE-BA99-22F108F04F49}"/>
    <hyperlink ref="I3" r:id="rId2" xr:uid="{9BAAE2E1-4649-4250-88BA-72ED21F5725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01B0C-EE70-4420-8043-6212782FFA17}">
  <sheetPr filterMode="1"/>
  <dimension ref="A1:K19"/>
  <sheetViews>
    <sheetView topLeftCell="A14" zoomScaleNormal="100" workbookViewId="0">
      <selection activeCell="E21" sqref="E21"/>
    </sheetView>
  </sheetViews>
  <sheetFormatPr defaultColWidth="8.7265625" defaultRowHeight="14.5" x14ac:dyDescent="0.35"/>
  <cols>
    <col min="1" max="1" width="5.54296875" style="1" bestFit="1" customWidth="1"/>
    <col min="2" max="2" width="25.1796875" style="1" customWidth="1"/>
    <col min="3" max="3" width="25.453125" style="1" customWidth="1"/>
    <col min="4" max="4" width="20.81640625" style="1" customWidth="1"/>
    <col min="5" max="5" width="23.1796875" style="1" customWidth="1"/>
    <col min="6" max="6" width="17.7265625" style="1" customWidth="1"/>
    <col min="7" max="7" width="29" style="1" customWidth="1"/>
    <col min="8" max="8" width="23.453125" style="28" customWidth="1"/>
    <col min="9" max="9" width="31.26953125" style="1" customWidth="1"/>
    <col min="10" max="10" width="8.7265625" style="1"/>
    <col min="11" max="11" width="26.81640625" style="1" customWidth="1"/>
    <col min="12" max="16384" width="8.7265625" style="1"/>
  </cols>
  <sheetData>
    <row r="1" spans="1:11" ht="145.5" customHeight="1" x14ac:dyDescent="0.35">
      <c r="A1" s="2" t="s">
        <v>0</v>
      </c>
      <c r="B1" s="2" t="s">
        <v>1</v>
      </c>
      <c r="C1" s="2" t="s">
        <v>2</v>
      </c>
      <c r="D1" s="3" t="s">
        <v>24</v>
      </c>
      <c r="E1" s="2" t="s">
        <v>25</v>
      </c>
      <c r="F1" s="2" t="s">
        <v>19</v>
      </c>
      <c r="G1" s="2" t="s">
        <v>23</v>
      </c>
      <c r="H1" s="29" t="s">
        <v>22</v>
      </c>
      <c r="I1" s="2" t="s">
        <v>20</v>
      </c>
      <c r="J1" s="2" t="s">
        <v>21</v>
      </c>
      <c r="K1" s="2" t="s">
        <v>3</v>
      </c>
    </row>
    <row r="2" spans="1:11" ht="42" x14ac:dyDescent="0.35">
      <c r="A2" s="1">
        <v>1</v>
      </c>
      <c r="B2" s="45" t="s">
        <v>72</v>
      </c>
      <c r="C2" s="35" t="s">
        <v>73</v>
      </c>
      <c r="D2" s="36">
        <v>45961</v>
      </c>
      <c r="E2" s="36">
        <v>46170</v>
      </c>
      <c r="F2" s="30" t="s">
        <v>28</v>
      </c>
      <c r="G2" s="35" t="s">
        <v>104</v>
      </c>
      <c r="H2" s="57">
        <v>22.63</v>
      </c>
      <c r="I2" s="37" t="s">
        <v>107</v>
      </c>
      <c r="J2" s="35" t="s">
        <v>27</v>
      </c>
      <c r="K2" s="35" t="s">
        <v>116</v>
      </c>
    </row>
    <row r="3" spans="1:11" ht="42" x14ac:dyDescent="0.35">
      <c r="A3" s="1">
        <v>2</v>
      </c>
      <c r="B3" s="45" t="s">
        <v>76</v>
      </c>
      <c r="C3" s="35" t="s">
        <v>77</v>
      </c>
      <c r="D3" s="36">
        <v>45975</v>
      </c>
      <c r="E3" s="36">
        <v>46141</v>
      </c>
      <c r="F3" s="30" t="s">
        <v>28</v>
      </c>
      <c r="G3" s="35" t="s">
        <v>104</v>
      </c>
      <c r="H3" s="57">
        <v>23.14</v>
      </c>
      <c r="I3" s="37" t="s">
        <v>108</v>
      </c>
      <c r="J3" s="35" t="s">
        <v>28</v>
      </c>
      <c r="K3" s="35" t="s">
        <v>117</v>
      </c>
    </row>
    <row r="4" spans="1:11" ht="42" x14ac:dyDescent="0.35">
      <c r="A4" s="1">
        <v>3</v>
      </c>
      <c r="B4" s="13" t="s">
        <v>76</v>
      </c>
      <c r="C4" s="46" t="s">
        <v>77</v>
      </c>
      <c r="D4" s="47">
        <v>45975</v>
      </c>
      <c r="E4" s="47">
        <v>46141</v>
      </c>
      <c r="F4" s="32" t="s">
        <v>28</v>
      </c>
      <c r="G4" s="46" t="s">
        <v>104</v>
      </c>
      <c r="H4" s="55">
        <v>40.54</v>
      </c>
      <c r="I4" s="48" t="s">
        <v>109</v>
      </c>
      <c r="J4" s="46" t="s">
        <v>28</v>
      </c>
      <c r="K4" s="46"/>
    </row>
    <row r="5" spans="1:11" ht="42" x14ac:dyDescent="0.35">
      <c r="A5" s="323">
        <v>4</v>
      </c>
      <c r="B5" s="49" t="s">
        <v>78</v>
      </c>
      <c r="C5" s="50" t="s">
        <v>79</v>
      </c>
      <c r="D5" s="51">
        <v>46022</v>
      </c>
      <c r="E5" s="51">
        <v>46112</v>
      </c>
      <c r="F5" s="30" t="s">
        <v>28</v>
      </c>
      <c r="G5" s="50" t="s">
        <v>104</v>
      </c>
      <c r="H5" s="52">
        <v>5.08</v>
      </c>
      <c r="I5" s="53" t="s">
        <v>110</v>
      </c>
      <c r="J5" s="50" t="s">
        <v>28</v>
      </c>
      <c r="K5" s="50" t="s">
        <v>119</v>
      </c>
    </row>
    <row r="6" spans="1:11" ht="70" x14ac:dyDescent="0.35">
      <c r="A6" s="323">
        <v>5</v>
      </c>
      <c r="B6" s="13" t="s">
        <v>80</v>
      </c>
      <c r="C6" s="46" t="s">
        <v>81</v>
      </c>
      <c r="D6" s="54">
        <v>46022</v>
      </c>
      <c r="E6" s="54">
        <v>46112</v>
      </c>
      <c r="F6" s="32" t="s">
        <v>28</v>
      </c>
      <c r="G6" s="46" t="s">
        <v>104</v>
      </c>
      <c r="H6" s="55">
        <v>15.14</v>
      </c>
      <c r="I6" s="48" t="s">
        <v>111</v>
      </c>
      <c r="J6" s="46" t="s">
        <v>27</v>
      </c>
      <c r="K6" s="46" t="s">
        <v>120</v>
      </c>
    </row>
    <row r="7" spans="1:11" ht="70" x14ac:dyDescent="0.35">
      <c r="A7" s="323">
        <v>6</v>
      </c>
      <c r="B7" s="49" t="s">
        <v>82</v>
      </c>
      <c r="C7" s="50" t="s">
        <v>83</v>
      </c>
      <c r="D7" s="51">
        <v>46022</v>
      </c>
      <c r="E7" s="51">
        <v>46112</v>
      </c>
      <c r="F7" s="30" t="s">
        <v>28</v>
      </c>
      <c r="G7" s="50" t="s">
        <v>104</v>
      </c>
      <c r="H7" s="52">
        <v>230.78</v>
      </c>
      <c r="I7" s="53" t="s">
        <v>112</v>
      </c>
      <c r="J7" s="50" t="s">
        <v>28</v>
      </c>
      <c r="K7" s="50" t="s">
        <v>118</v>
      </c>
    </row>
    <row r="8" spans="1:11" ht="56" x14ac:dyDescent="0.35">
      <c r="A8" s="323">
        <v>7</v>
      </c>
      <c r="B8" s="13" t="s">
        <v>84</v>
      </c>
      <c r="C8" s="46" t="s">
        <v>401</v>
      </c>
      <c r="D8" s="54">
        <v>46007</v>
      </c>
      <c r="E8" s="54">
        <v>46086</v>
      </c>
      <c r="F8" s="32" t="s">
        <v>28</v>
      </c>
      <c r="G8" s="46" t="s">
        <v>105</v>
      </c>
      <c r="H8" s="55">
        <v>18.649999999999999</v>
      </c>
      <c r="I8" s="48" t="s">
        <v>113</v>
      </c>
      <c r="J8" s="46" t="s">
        <v>27</v>
      </c>
      <c r="K8" s="46"/>
    </row>
    <row r="9" spans="1:11" ht="42" x14ac:dyDescent="0.35">
      <c r="A9" s="323">
        <v>8</v>
      </c>
      <c r="B9" s="45" t="s">
        <v>85</v>
      </c>
      <c r="C9" s="35" t="s">
        <v>402</v>
      </c>
      <c r="D9" s="56">
        <v>46006</v>
      </c>
      <c r="E9" s="56">
        <v>46096</v>
      </c>
      <c r="F9" s="30" t="s">
        <v>28</v>
      </c>
      <c r="G9" s="35" t="s">
        <v>105</v>
      </c>
      <c r="H9" s="57">
        <v>7.57</v>
      </c>
      <c r="I9" s="58" t="s">
        <v>114</v>
      </c>
      <c r="J9" s="35" t="s">
        <v>27</v>
      </c>
      <c r="K9" s="35"/>
    </row>
    <row r="10" spans="1:11" ht="29" x14ac:dyDescent="0.35">
      <c r="A10" s="323">
        <v>9</v>
      </c>
      <c r="B10" s="45" t="s">
        <v>86</v>
      </c>
      <c r="C10" s="35" t="s">
        <v>87</v>
      </c>
      <c r="D10" s="56">
        <v>46052</v>
      </c>
      <c r="E10" s="56">
        <v>46112</v>
      </c>
      <c r="F10" s="30" t="s">
        <v>27</v>
      </c>
      <c r="G10" s="35" t="s">
        <v>106</v>
      </c>
      <c r="H10" s="57">
        <v>152.62</v>
      </c>
      <c r="I10" s="316" t="s">
        <v>403</v>
      </c>
      <c r="J10" s="35" t="s">
        <v>27</v>
      </c>
      <c r="K10" s="35"/>
    </row>
    <row r="11" spans="1:11" ht="42" x14ac:dyDescent="0.35">
      <c r="A11" s="323">
        <v>10</v>
      </c>
      <c r="B11" s="13" t="s">
        <v>88</v>
      </c>
      <c r="C11" s="46" t="s">
        <v>89</v>
      </c>
      <c r="D11" s="54">
        <v>46048</v>
      </c>
      <c r="E11" s="54">
        <v>46112</v>
      </c>
      <c r="F11" s="32" t="s">
        <v>28</v>
      </c>
      <c r="G11" s="46" t="s">
        <v>104</v>
      </c>
      <c r="H11" s="59">
        <v>31.08</v>
      </c>
      <c r="I11" s="317" t="s">
        <v>404</v>
      </c>
      <c r="J11" s="46" t="s">
        <v>28</v>
      </c>
      <c r="K11" s="46" t="s">
        <v>118</v>
      </c>
    </row>
    <row r="12" spans="1:11" ht="42" x14ac:dyDescent="0.35">
      <c r="A12" s="323">
        <v>11</v>
      </c>
      <c r="B12" s="45" t="s">
        <v>90</v>
      </c>
      <c r="C12" s="35" t="s">
        <v>91</v>
      </c>
      <c r="D12" s="318">
        <v>46076</v>
      </c>
      <c r="E12" s="318">
        <v>46142</v>
      </c>
      <c r="F12" s="30" t="s">
        <v>28</v>
      </c>
      <c r="G12" s="35" t="s">
        <v>104</v>
      </c>
      <c r="H12" s="57">
        <v>243.79</v>
      </c>
      <c r="I12" s="316" t="s">
        <v>405</v>
      </c>
      <c r="J12" s="35" t="s">
        <v>28</v>
      </c>
      <c r="K12" s="35"/>
    </row>
    <row r="13" spans="1:11" ht="28" x14ac:dyDescent="0.35">
      <c r="A13" s="323">
        <v>12</v>
      </c>
      <c r="B13" s="13" t="s">
        <v>92</v>
      </c>
      <c r="C13" s="46" t="s">
        <v>93</v>
      </c>
      <c r="D13" s="54">
        <v>45981</v>
      </c>
      <c r="E13" s="54">
        <v>46752</v>
      </c>
      <c r="F13" s="32" t="s">
        <v>28</v>
      </c>
      <c r="G13" s="46" t="s">
        <v>105</v>
      </c>
      <c r="H13" s="55">
        <v>7.02</v>
      </c>
      <c r="I13" s="60" t="s">
        <v>115</v>
      </c>
      <c r="J13" s="46" t="s">
        <v>28</v>
      </c>
      <c r="K13" s="46"/>
    </row>
    <row r="14" spans="1:11" ht="28" x14ac:dyDescent="0.35">
      <c r="A14" s="323">
        <v>13</v>
      </c>
      <c r="B14" s="13" t="s">
        <v>94</v>
      </c>
      <c r="C14" s="46" t="s">
        <v>95</v>
      </c>
      <c r="D14" s="54">
        <v>46080</v>
      </c>
      <c r="E14" s="54">
        <v>46142</v>
      </c>
      <c r="F14" s="32" t="s">
        <v>27</v>
      </c>
      <c r="G14" s="46" t="s">
        <v>106</v>
      </c>
      <c r="H14" s="55">
        <v>2.85</v>
      </c>
      <c r="I14" s="54">
        <v>46080</v>
      </c>
      <c r="J14" s="46" t="s">
        <v>27</v>
      </c>
      <c r="K14" s="46"/>
    </row>
    <row r="15" spans="1:11" ht="29" x14ac:dyDescent="0.35">
      <c r="A15" s="323">
        <v>14</v>
      </c>
      <c r="B15" s="45" t="s">
        <v>96</v>
      </c>
      <c r="C15" s="35" t="s">
        <v>97</v>
      </c>
      <c r="D15" s="56">
        <v>46067</v>
      </c>
      <c r="E15" s="56">
        <v>46142</v>
      </c>
      <c r="F15" s="30" t="s">
        <v>28</v>
      </c>
      <c r="G15" s="35" t="s">
        <v>106</v>
      </c>
      <c r="H15" s="57">
        <v>2.67</v>
      </c>
      <c r="I15" s="316" t="s">
        <v>406</v>
      </c>
      <c r="J15" s="35" t="s">
        <v>27</v>
      </c>
      <c r="K15" s="35"/>
    </row>
    <row r="16" spans="1:11" ht="42" x14ac:dyDescent="0.35">
      <c r="A16" s="323">
        <v>15</v>
      </c>
      <c r="B16" s="13" t="s">
        <v>98</v>
      </c>
      <c r="C16" s="46" t="s">
        <v>99</v>
      </c>
      <c r="D16" s="54">
        <v>46080</v>
      </c>
      <c r="E16" s="54">
        <v>46142</v>
      </c>
      <c r="F16" s="32" t="s">
        <v>27</v>
      </c>
      <c r="G16" s="46" t="s">
        <v>106</v>
      </c>
      <c r="H16" s="55">
        <v>15.2</v>
      </c>
      <c r="I16" s="54">
        <v>46080</v>
      </c>
      <c r="J16" s="46" t="s">
        <v>27</v>
      </c>
      <c r="K16" s="46"/>
    </row>
    <row r="17" spans="1:11" ht="28" x14ac:dyDescent="0.35">
      <c r="A17" s="323">
        <v>16</v>
      </c>
      <c r="B17" s="45" t="s">
        <v>100</v>
      </c>
      <c r="C17" s="35" t="s">
        <v>101</v>
      </c>
      <c r="D17" s="56">
        <v>46080</v>
      </c>
      <c r="E17" s="56">
        <v>46142</v>
      </c>
      <c r="F17" s="30" t="s">
        <v>27</v>
      </c>
      <c r="G17" s="35" t="s">
        <v>106</v>
      </c>
      <c r="H17" s="57">
        <v>35.090000000000003</v>
      </c>
      <c r="I17" s="56">
        <v>46080</v>
      </c>
      <c r="J17" s="35" t="s">
        <v>27</v>
      </c>
      <c r="K17" s="35"/>
    </row>
    <row r="18" spans="1:11" ht="42" x14ac:dyDescent="0.35">
      <c r="A18" s="323">
        <v>17</v>
      </c>
      <c r="B18" s="13" t="s">
        <v>102</v>
      </c>
      <c r="C18" s="46" t="s">
        <v>103</v>
      </c>
      <c r="D18" s="54">
        <v>46080</v>
      </c>
      <c r="E18" s="54">
        <v>46121</v>
      </c>
      <c r="F18" s="32" t="s">
        <v>27</v>
      </c>
      <c r="G18" s="46" t="s">
        <v>104</v>
      </c>
      <c r="H18" s="55">
        <v>4.18</v>
      </c>
      <c r="I18" s="319">
        <v>46080</v>
      </c>
      <c r="J18" s="46" t="s">
        <v>27</v>
      </c>
      <c r="K18" s="46" t="s">
        <v>120</v>
      </c>
    </row>
    <row r="19" spans="1:11" ht="56" x14ac:dyDescent="0.35">
      <c r="A19" s="323">
        <v>18</v>
      </c>
      <c r="B19" s="45" t="s">
        <v>74</v>
      </c>
      <c r="C19" s="35" t="s">
        <v>75</v>
      </c>
      <c r="D19" s="320">
        <v>46108</v>
      </c>
      <c r="E19" s="321">
        <v>46129</v>
      </c>
      <c r="F19" s="30" t="s">
        <v>27</v>
      </c>
      <c r="G19" s="35" t="s">
        <v>104</v>
      </c>
      <c r="H19" s="322">
        <v>8</v>
      </c>
      <c r="I19" s="321">
        <v>46108</v>
      </c>
      <c r="J19" s="35" t="s">
        <v>28</v>
      </c>
      <c r="K19" s="35" t="s">
        <v>407</v>
      </c>
    </row>
  </sheetData>
  <autoFilter ref="A1:K1" xr:uid="{49264074-7425-4C9B-BCDD-7A9B8FB419DA}">
    <filterColumn colId="5">
      <filters>
        <filter val="NIE"/>
      </filters>
    </filterColumn>
  </autoFilter>
  <dataValidations count="1">
    <dataValidation type="list" allowBlank="1" showInputMessage="1" showErrorMessage="1" sqref="J2:J4" xr:uid="{946EE245-DB88-4AC5-A6AC-CACE87FBAFC7}">
      <formula1>"TAK,NIE,"</formula1>
    </dataValidation>
  </dataValidations>
  <hyperlinks>
    <hyperlink ref="I2" r:id="rId1" xr:uid="{8B273842-4FA5-4880-8817-4A068D9D5BCC}"/>
    <hyperlink ref="I4" r:id="rId2" xr:uid="{5CACBDE9-BE87-4868-B3D7-1409AE83AE42}"/>
    <hyperlink ref="I3" r:id="rId3" xr:uid="{73B19A2E-101D-43C5-9542-4EB48FAD4F09}"/>
    <hyperlink ref="I8" r:id="rId4" xr:uid="{A02BDB7D-091B-4D6B-9D5A-42ED911B16F6}"/>
    <hyperlink ref="I9" r:id="rId5" xr:uid="{65A8CFD0-7B58-4CA1-9230-FF4B98E5240E}"/>
    <hyperlink ref="I13" r:id="rId6" xr:uid="{CD50CCDD-FDF8-4E46-944F-A0676A2B94E2}"/>
    <hyperlink ref="I5" r:id="rId7" xr:uid="{3F1064AA-6AD7-4D16-ADFC-266380AA0F17}"/>
    <hyperlink ref="I6" r:id="rId8" xr:uid="{42E3CFF8-2939-4EEE-AC70-264F40FD2C25}"/>
    <hyperlink ref="I7" r:id="rId9" xr:uid="{6F311B43-E25B-4575-9661-3918CC4558E3}"/>
    <hyperlink ref="I11" r:id="rId10" xr:uid="{E5612E9C-42AB-4BED-A472-37189424125A}"/>
    <hyperlink ref="I15" r:id="rId11" xr:uid="{B6CA8231-82EE-40A4-A35A-6801DAAA262B}"/>
    <hyperlink ref="I10" r:id="rId12" xr:uid="{7D08B4ED-BA3C-4B87-9E0B-25832039F2F0}"/>
    <hyperlink ref="I12" r:id="rId13" xr:uid="{5C26CF28-0CBC-46D5-A2CF-302E0178F32A}"/>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64596-FB33-42BF-AFC6-3EAC8E7C513A}">
  <sheetPr filterMode="1"/>
  <dimension ref="A1:K14"/>
  <sheetViews>
    <sheetView topLeftCell="A2" zoomScaleNormal="100" workbookViewId="0">
      <selection activeCell="A2" sqref="A2:K14"/>
    </sheetView>
  </sheetViews>
  <sheetFormatPr defaultColWidth="8.7265625" defaultRowHeight="14.5" x14ac:dyDescent="0.35"/>
  <cols>
    <col min="1" max="1" width="3.54296875" style="1" bestFit="1" customWidth="1"/>
    <col min="2" max="2" width="25.1796875" style="1" customWidth="1"/>
    <col min="3" max="3" width="25.453125" style="1" customWidth="1"/>
    <col min="4" max="4" width="20.81640625" style="1" customWidth="1"/>
    <col min="5" max="5" width="23.1796875" style="1" customWidth="1"/>
    <col min="6" max="6" width="17.7265625" style="1" customWidth="1"/>
    <col min="7" max="7" width="29" style="1" customWidth="1"/>
    <col min="8" max="8" width="23.453125" style="1" customWidth="1"/>
    <col min="9" max="9" width="31.26953125" style="1" customWidth="1"/>
    <col min="10" max="10" width="8.7265625" style="1"/>
    <col min="11" max="11" width="34.7265625" style="1" customWidth="1"/>
    <col min="12" max="16384" width="8.7265625" style="1"/>
  </cols>
  <sheetData>
    <row r="1" spans="1:11" ht="116" x14ac:dyDescent="0.35">
      <c r="A1" s="2" t="s">
        <v>0</v>
      </c>
      <c r="B1" s="2" t="s">
        <v>1</v>
      </c>
      <c r="C1" s="2" t="s">
        <v>2</v>
      </c>
      <c r="D1" s="3" t="s">
        <v>24</v>
      </c>
      <c r="E1" s="2" t="s">
        <v>25</v>
      </c>
      <c r="F1" s="2" t="s">
        <v>19</v>
      </c>
      <c r="G1" s="2" t="s">
        <v>23</v>
      </c>
      <c r="H1" s="4" t="s">
        <v>22</v>
      </c>
      <c r="I1" s="2" t="s">
        <v>20</v>
      </c>
      <c r="J1" s="2" t="s">
        <v>21</v>
      </c>
      <c r="K1" s="2" t="s">
        <v>3</v>
      </c>
    </row>
    <row r="2" spans="1:11" ht="98" x14ac:dyDescent="0.35">
      <c r="A2" s="30">
        <v>1</v>
      </c>
      <c r="B2" s="8" t="s">
        <v>125</v>
      </c>
      <c r="C2" s="8" t="s">
        <v>126</v>
      </c>
      <c r="D2" s="31">
        <v>46041</v>
      </c>
      <c r="E2" s="31">
        <v>46112</v>
      </c>
      <c r="F2" s="32" t="s">
        <v>28</v>
      </c>
      <c r="G2" s="8" t="s">
        <v>131</v>
      </c>
      <c r="H2" s="33">
        <v>38</v>
      </c>
      <c r="I2" s="8" t="s">
        <v>134</v>
      </c>
      <c r="J2" s="8" t="s">
        <v>28</v>
      </c>
      <c r="K2" s="8"/>
    </row>
    <row r="3" spans="1:11" ht="70" x14ac:dyDescent="0.35">
      <c r="A3" s="30">
        <v>2</v>
      </c>
      <c r="B3" s="41" t="s">
        <v>128</v>
      </c>
      <c r="C3" s="41" t="s">
        <v>129</v>
      </c>
      <c r="D3" s="42">
        <v>46045</v>
      </c>
      <c r="E3" s="42">
        <v>46094</v>
      </c>
      <c r="F3" s="32" t="s">
        <v>28</v>
      </c>
      <c r="G3" s="41" t="s">
        <v>135</v>
      </c>
      <c r="H3" s="43">
        <v>30</v>
      </c>
      <c r="I3" s="41" t="s">
        <v>136</v>
      </c>
      <c r="J3" s="41" t="s">
        <v>27</v>
      </c>
      <c r="K3" s="41"/>
    </row>
    <row r="4" spans="1:11" ht="72.5" x14ac:dyDescent="0.35">
      <c r="A4" s="45">
        <v>3</v>
      </c>
      <c r="B4" s="35" t="s">
        <v>408</v>
      </c>
      <c r="C4" s="35" t="s">
        <v>409</v>
      </c>
      <c r="D4" s="36">
        <v>46069</v>
      </c>
      <c r="E4" s="36">
        <v>46112</v>
      </c>
      <c r="F4" s="35" t="s">
        <v>28</v>
      </c>
      <c r="G4" s="133" t="s">
        <v>130</v>
      </c>
      <c r="H4" s="324">
        <v>8.4</v>
      </c>
      <c r="I4" s="316" t="s">
        <v>410</v>
      </c>
      <c r="J4" s="35" t="s">
        <v>28</v>
      </c>
      <c r="K4" s="35"/>
    </row>
    <row r="5" spans="1:11" ht="42" x14ac:dyDescent="0.35">
      <c r="A5" s="13">
        <v>4</v>
      </c>
      <c r="B5" s="46" t="s">
        <v>121</v>
      </c>
      <c r="C5" s="46" t="s">
        <v>122</v>
      </c>
      <c r="D5" s="47">
        <v>46080</v>
      </c>
      <c r="E5" s="47">
        <v>46122</v>
      </c>
      <c r="F5" s="46" t="s">
        <v>28</v>
      </c>
      <c r="G5" s="8" t="s">
        <v>130</v>
      </c>
      <c r="H5" s="325">
        <v>2.6</v>
      </c>
      <c r="I5" s="54">
        <v>46079</v>
      </c>
      <c r="J5" s="46" t="s">
        <v>27</v>
      </c>
      <c r="K5" s="46"/>
    </row>
    <row r="6" spans="1:11" ht="112" x14ac:dyDescent="0.35">
      <c r="A6" s="45">
        <v>5</v>
      </c>
      <c r="B6" s="34" t="s">
        <v>123</v>
      </c>
      <c r="C6" s="35" t="s">
        <v>124</v>
      </c>
      <c r="D6" s="36">
        <v>45989</v>
      </c>
      <c r="E6" s="36">
        <v>46112</v>
      </c>
      <c r="F6" s="35" t="s">
        <v>28</v>
      </c>
      <c r="G6" s="133" t="s">
        <v>130</v>
      </c>
      <c r="H6" s="326">
        <v>8.5</v>
      </c>
      <c r="I6" s="37" t="s">
        <v>132</v>
      </c>
      <c r="J6" s="35" t="s">
        <v>28</v>
      </c>
      <c r="K6" s="35" t="s">
        <v>137</v>
      </c>
    </row>
    <row r="7" spans="1:11" ht="182" x14ac:dyDescent="0.35">
      <c r="A7" s="13">
        <v>6</v>
      </c>
      <c r="B7" s="11" t="s">
        <v>123</v>
      </c>
      <c r="C7" s="8" t="s">
        <v>124</v>
      </c>
      <c r="D7" s="31">
        <v>45989</v>
      </c>
      <c r="E7" s="31">
        <v>46112</v>
      </c>
      <c r="F7" s="8" t="s">
        <v>28</v>
      </c>
      <c r="G7" s="8" t="s">
        <v>130</v>
      </c>
      <c r="H7" s="327">
        <v>40</v>
      </c>
      <c r="I7" s="38" t="s">
        <v>133</v>
      </c>
      <c r="J7" s="8" t="s">
        <v>28</v>
      </c>
      <c r="K7" s="8" t="s">
        <v>138</v>
      </c>
    </row>
    <row r="8" spans="1:11" ht="70" x14ac:dyDescent="0.35">
      <c r="A8" s="45">
        <v>7</v>
      </c>
      <c r="B8" s="35" t="s">
        <v>125</v>
      </c>
      <c r="C8" s="35" t="s">
        <v>126</v>
      </c>
      <c r="D8" s="36">
        <v>46041</v>
      </c>
      <c r="E8" s="36">
        <v>46112</v>
      </c>
      <c r="F8" s="35" t="s">
        <v>28</v>
      </c>
      <c r="G8" s="133" t="s">
        <v>130</v>
      </c>
      <c r="H8" s="324">
        <v>38</v>
      </c>
      <c r="I8" s="40" t="s">
        <v>411</v>
      </c>
      <c r="J8" s="35" t="s">
        <v>28</v>
      </c>
      <c r="K8" s="35"/>
    </row>
    <row r="9" spans="1:11" ht="72.5" x14ac:dyDescent="0.35">
      <c r="A9" s="13">
        <v>8</v>
      </c>
      <c r="B9" s="11" t="s">
        <v>412</v>
      </c>
      <c r="C9" s="8" t="s">
        <v>413</v>
      </c>
      <c r="D9" s="31">
        <v>46076</v>
      </c>
      <c r="E9" s="31">
        <v>46125</v>
      </c>
      <c r="F9" s="8" t="s">
        <v>28</v>
      </c>
      <c r="G9" s="8" t="s">
        <v>130</v>
      </c>
      <c r="H9" s="327">
        <v>11.65</v>
      </c>
      <c r="I9" s="328" t="s">
        <v>414</v>
      </c>
      <c r="J9" s="8" t="s">
        <v>28</v>
      </c>
      <c r="K9" s="8"/>
    </row>
    <row r="10" spans="1:11" ht="58" x14ac:dyDescent="0.35">
      <c r="A10" s="45">
        <v>9</v>
      </c>
      <c r="B10" s="34" t="s">
        <v>412</v>
      </c>
      <c r="C10" s="35" t="s">
        <v>413</v>
      </c>
      <c r="D10" s="36">
        <v>46079</v>
      </c>
      <c r="E10" s="36">
        <v>46139</v>
      </c>
      <c r="F10" s="35" t="s">
        <v>28</v>
      </c>
      <c r="G10" s="133" t="s">
        <v>130</v>
      </c>
      <c r="H10" s="324">
        <v>27.32</v>
      </c>
      <c r="I10" s="316" t="s">
        <v>415</v>
      </c>
      <c r="J10" s="35" t="s">
        <v>28</v>
      </c>
      <c r="K10" s="35"/>
    </row>
    <row r="11" spans="1:11" ht="42" x14ac:dyDescent="0.35">
      <c r="A11" s="13">
        <v>10</v>
      </c>
      <c r="B11" s="11" t="s">
        <v>127</v>
      </c>
      <c r="C11" s="8" t="s">
        <v>416</v>
      </c>
      <c r="D11" s="329">
        <v>46087</v>
      </c>
      <c r="E11" s="31">
        <v>46153</v>
      </c>
      <c r="F11" s="8" t="s">
        <v>27</v>
      </c>
      <c r="G11" s="8" t="s">
        <v>130</v>
      </c>
      <c r="H11" s="327">
        <v>35</v>
      </c>
      <c r="I11" s="329">
        <v>46079</v>
      </c>
      <c r="J11" s="8" t="s">
        <v>28</v>
      </c>
      <c r="K11" s="8"/>
    </row>
    <row r="12" spans="1:11" ht="42" x14ac:dyDescent="0.35">
      <c r="A12" s="45">
        <v>11</v>
      </c>
      <c r="B12" s="330" t="s">
        <v>417</v>
      </c>
      <c r="C12" s="330" t="s">
        <v>418</v>
      </c>
      <c r="D12" s="331">
        <v>46108</v>
      </c>
      <c r="E12" s="331">
        <v>46168</v>
      </c>
      <c r="F12" s="330" t="s">
        <v>27</v>
      </c>
      <c r="G12" s="133" t="s">
        <v>130</v>
      </c>
      <c r="H12" s="332">
        <v>8</v>
      </c>
      <c r="I12" s="330" t="s">
        <v>136</v>
      </c>
      <c r="J12" s="330" t="s">
        <v>27</v>
      </c>
      <c r="K12" s="330"/>
    </row>
    <row r="13" spans="1:11" ht="70" x14ac:dyDescent="0.35">
      <c r="A13" s="13">
        <v>12</v>
      </c>
      <c r="B13" s="7" t="s">
        <v>128</v>
      </c>
      <c r="C13" s="7" t="s">
        <v>129</v>
      </c>
      <c r="D13" s="333">
        <v>46045</v>
      </c>
      <c r="E13" s="333">
        <v>46094</v>
      </c>
      <c r="F13" s="7" t="s">
        <v>28</v>
      </c>
      <c r="G13" s="8" t="s">
        <v>130</v>
      </c>
      <c r="H13" s="334">
        <v>30</v>
      </c>
      <c r="I13" s="39" t="s">
        <v>419</v>
      </c>
      <c r="J13" s="7" t="s">
        <v>27</v>
      </c>
      <c r="K13" s="7" t="s">
        <v>420</v>
      </c>
    </row>
    <row r="14" spans="1:11" ht="42" x14ac:dyDescent="0.35">
      <c r="A14" s="45">
        <v>13</v>
      </c>
      <c r="B14" s="66" t="s">
        <v>421</v>
      </c>
      <c r="C14" s="66" t="s">
        <v>422</v>
      </c>
      <c r="D14" s="335">
        <v>46108</v>
      </c>
      <c r="E14" s="335">
        <v>46168</v>
      </c>
      <c r="F14" s="66" t="s">
        <v>27</v>
      </c>
      <c r="G14" s="133" t="s">
        <v>130</v>
      </c>
      <c r="H14" s="336">
        <v>18.7</v>
      </c>
      <c r="I14" s="66" t="s">
        <v>136</v>
      </c>
      <c r="J14" s="66" t="s">
        <v>27</v>
      </c>
      <c r="K14" s="66"/>
    </row>
  </sheetData>
  <autoFilter ref="A1:K1" xr:uid="{49264074-7425-4C9B-BCDD-7A9B8FB419DA}">
    <filterColumn colId="5">
      <filters>
        <filter val="TAK"/>
      </filters>
    </filterColumn>
  </autoFilter>
  <dataValidations count="3">
    <dataValidation type="decimal" allowBlank="1" showInputMessage="1" showErrorMessage="1" sqref="H2:H14" xr:uid="{E447DE4E-8482-44A6-BFA6-CA86FB45A1C4}">
      <formula1>0</formula1>
      <formula2>100000000</formula2>
    </dataValidation>
    <dataValidation type="date" allowBlank="1" showInputMessage="1" showErrorMessage="1" sqref="D2:E11" xr:uid="{73685B98-B6D2-4BDF-9786-718EEAFFF5DE}">
      <formula1>43831</formula1>
      <formula2>47484</formula2>
    </dataValidation>
    <dataValidation type="list" allowBlank="1" showInputMessage="1" showErrorMessage="1" sqref="F4:F14 J2:J14" xr:uid="{ECA3F94A-12A8-49C3-8DFD-ED098C6DCBD1}">
      <formula1>"TAK,NIE,"</formula1>
    </dataValidation>
  </dataValidations>
  <hyperlinks>
    <hyperlink ref="I13" r:id="rId1" xr:uid="{94F06B8D-5EBF-4DF3-9247-50E746379FBA}"/>
    <hyperlink ref="I6" r:id="rId2" xr:uid="{53799750-0677-4520-A6D9-BC6ED0D3A030}"/>
    <hyperlink ref="I8" r:id="rId3" xr:uid="{AA6CB3B6-F2B9-4B30-BC2E-3FAAF802A3C0}"/>
    <hyperlink ref="I7" r:id="rId4" xr:uid="{95C4E8D6-568F-4C28-9B31-30269E40EFAF}"/>
    <hyperlink ref="I10" r:id="rId5" xr:uid="{2120ADF4-6C6A-4355-9833-95B9038ADA85}"/>
    <hyperlink ref="I9" r:id="rId6" xr:uid="{D189B8DF-5815-4528-AA8F-294A15DFE8D7}"/>
    <hyperlink ref="I4" r:id="rId7" xr:uid="{D2F93B5D-5329-432E-A65B-8077F3831968}"/>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8EC6B-1E8B-4BE7-BEB1-C3CFF0653037}">
  <dimension ref="A1:K13"/>
  <sheetViews>
    <sheetView workbookViewId="0">
      <selection activeCell="H5" sqref="H5"/>
    </sheetView>
  </sheetViews>
  <sheetFormatPr defaultColWidth="8.81640625" defaultRowHeight="14.5" x14ac:dyDescent="0.35"/>
  <cols>
    <col min="1" max="1" width="3.54296875" style="1" bestFit="1" customWidth="1"/>
    <col min="2" max="2" width="25.1796875" style="1" customWidth="1"/>
    <col min="3" max="3" width="25.453125" style="1" customWidth="1"/>
    <col min="4" max="4" width="20.81640625" style="1" customWidth="1"/>
    <col min="5" max="5" width="23.1796875" style="1" customWidth="1"/>
    <col min="6" max="6" width="17.7265625" style="1" customWidth="1"/>
    <col min="7" max="7" width="29" style="1" customWidth="1"/>
    <col min="8" max="8" width="23.453125" style="1" customWidth="1"/>
    <col min="9" max="9" width="31.26953125" style="1" customWidth="1"/>
    <col min="10" max="10" width="8.81640625" style="1"/>
    <col min="11" max="11" width="20.453125" style="1" customWidth="1"/>
    <col min="12" max="16384" width="8.81640625" style="1"/>
  </cols>
  <sheetData>
    <row r="1" spans="1:11" ht="101.5" x14ac:dyDescent="0.35">
      <c r="A1" s="2" t="s">
        <v>0</v>
      </c>
      <c r="B1" s="2" t="s">
        <v>1</v>
      </c>
      <c r="C1" s="2" t="s">
        <v>2</v>
      </c>
      <c r="D1" s="3" t="s">
        <v>24</v>
      </c>
      <c r="E1" s="2" t="s">
        <v>25</v>
      </c>
      <c r="F1" s="2" t="s">
        <v>19</v>
      </c>
      <c r="G1" s="2" t="s">
        <v>23</v>
      </c>
      <c r="H1" s="4" t="s">
        <v>22</v>
      </c>
      <c r="I1" s="2" t="s">
        <v>20</v>
      </c>
      <c r="J1" s="2" t="s">
        <v>21</v>
      </c>
      <c r="K1" s="2" t="s">
        <v>3</v>
      </c>
    </row>
    <row r="2" spans="1:11" ht="72.5" x14ac:dyDescent="0.35">
      <c r="A2" s="144">
        <v>1</v>
      </c>
      <c r="B2" s="155" t="s">
        <v>49</v>
      </c>
      <c r="C2" s="155" t="s">
        <v>317</v>
      </c>
      <c r="D2" s="233">
        <v>46038</v>
      </c>
      <c r="E2" s="233">
        <v>46086</v>
      </c>
      <c r="F2" s="154" t="s">
        <v>28</v>
      </c>
      <c r="G2" s="155" t="s">
        <v>320</v>
      </c>
      <c r="H2" s="234">
        <v>30</v>
      </c>
      <c r="I2" s="235" t="s">
        <v>321</v>
      </c>
      <c r="J2" s="154" t="s">
        <v>47</v>
      </c>
      <c r="K2" s="154"/>
    </row>
    <row r="3" spans="1:11" ht="72.5" x14ac:dyDescent="0.35">
      <c r="A3" s="151">
        <v>2</v>
      </c>
      <c r="B3" s="152" t="s">
        <v>318</v>
      </c>
      <c r="C3" s="152" t="s">
        <v>319</v>
      </c>
      <c r="D3" s="148">
        <v>46055</v>
      </c>
      <c r="E3" s="148">
        <v>46097</v>
      </c>
      <c r="F3" s="146" t="s">
        <v>47</v>
      </c>
      <c r="G3" s="147" t="s">
        <v>320</v>
      </c>
      <c r="H3" s="149">
        <v>3.1</v>
      </c>
      <c r="I3" s="153" t="s">
        <v>322</v>
      </c>
      <c r="J3" s="146" t="s">
        <v>47</v>
      </c>
      <c r="K3" s="146"/>
    </row>
    <row r="4" spans="1:11" ht="72.5" x14ac:dyDescent="0.35">
      <c r="A4" s="144">
        <v>3</v>
      </c>
      <c r="B4" s="155" t="s">
        <v>51</v>
      </c>
      <c r="C4" s="155" t="s">
        <v>50</v>
      </c>
      <c r="D4" s="233">
        <v>46072</v>
      </c>
      <c r="E4" s="233">
        <v>46112</v>
      </c>
      <c r="F4" s="154" t="s">
        <v>28</v>
      </c>
      <c r="G4" s="155" t="s">
        <v>323</v>
      </c>
      <c r="H4" s="234">
        <v>5.91</v>
      </c>
      <c r="I4" s="235" t="s">
        <v>324</v>
      </c>
      <c r="J4" s="154" t="s">
        <v>47</v>
      </c>
      <c r="K4" s="155" t="s">
        <v>325</v>
      </c>
    </row>
    <row r="5" spans="1:11" ht="72.5" x14ac:dyDescent="0.35">
      <c r="A5" s="151">
        <v>4</v>
      </c>
      <c r="B5" s="152" t="s">
        <v>326</v>
      </c>
      <c r="C5" s="152" t="s">
        <v>327</v>
      </c>
      <c r="D5" s="236">
        <v>46097</v>
      </c>
      <c r="E5" s="236">
        <v>46112</v>
      </c>
      <c r="F5" s="151" t="s">
        <v>27</v>
      </c>
      <c r="G5" s="152" t="s">
        <v>323</v>
      </c>
      <c r="H5" s="237">
        <v>2.5299999999999998</v>
      </c>
      <c r="I5" s="238" t="s">
        <v>339</v>
      </c>
      <c r="J5" s="151" t="s">
        <v>47</v>
      </c>
      <c r="K5" s="151"/>
    </row>
    <row r="6" spans="1:11" ht="72.5" x14ac:dyDescent="0.35">
      <c r="A6" s="144">
        <v>5</v>
      </c>
      <c r="B6" s="155" t="s">
        <v>328</v>
      </c>
      <c r="C6" s="161" t="s">
        <v>329</v>
      </c>
      <c r="D6" s="233">
        <v>46097</v>
      </c>
      <c r="E6" s="233">
        <v>46112</v>
      </c>
      <c r="F6" s="154" t="s">
        <v>27</v>
      </c>
      <c r="G6" s="155" t="s">
        <v>323</v>
      </c>
      <c r="H6" s="234">
        <v>6.01</v>
      </c>
      <c r="I6" s="235" t="s">
        <v>340</v>
      </c>
      <c r="J6" s="154" t="s">
        <v>28</v>
      </c>
      <c r="K6" s="155" t="s">
        <v>345</v>
      </c>
    </row>
    <row r="7" spans="1:11" ht="72.5" x14ac:dyDescent="0.35">
      <c r="A7" s="151">
        <v>6</v>
      </c>
      <c r="B7" s="152" t="s">
        <v>330</v>
      </c>
      <c r="C7" s="239" t="s">
        <v>329</v>
      </c>
      <c r="D7" s="236">
        <v>46097</v>
      </c>
      <c r="E7" s="236">
        <v>46112</v>
      </c>
      <c r="F7" s="151" t="s">
        <v>27</v>
      </c>
      <c r="G7" s="152" t="s">
        <v>323</v>
      </c>
      <c r="H7" s="237">
        <v>0.8</v>
      </c>
      <c r="I7" s="238" t="s">
        <v>341</v>
      </c>
      <c r="J7" s="151" t="s">
        <v>28</v>
      </c>
      <c r="K7" s="152" t="s">
        <v>345</v>
      </c>
    </row>
    <row r="8" spans="1:11" ht="72.5" x14ac:dyDescent="0.35">
      <c r="A8" s="144">
        <v>7</v>
      </c>
      <c r="B8" s="155" t="s">
        <v>331</v>
      </c>
      <c r="C8" s="161" t="s">
        <v>329</v>
      </c>
      <c r="D8" s="233">
        <v>46097</v>
      </c>
      <c r="E8" s="233">
        <v>46112</v>
      </c>
      <c r="F8" s="154" t="s">
        <v>27</v>
      </c>
      <c r="G8" s="155" t="s">
        <v>323</v>
      </c>
      <c r="H8" s="234">
        <v>0.88</v>
      </c>
      <c r="I8" s="235" t="s">
        <v>331</v>
      </c>
      <c r="J8" s="154" t="s">
        <v>27</v>
      </c>
      <c r="K8" s="161" t="s">
        <v>346</v>
      </c>
    </row>
    <row r="9" spans="1:11" ht="72.5" x14ac:dyDescent="0.35">
      <c r="A9" s="151">
        <v>8</v>
      </c>
      <c r="B9" s="152" t="s">
        <v>332</v>
      </c>
      <c r="C9" s="239" t="s">
        <v>333</v>
      </c>
      <c r="D9" s="236">
        <v>46101</v>
      </c>
      <c r="E9" s="236">
        <v>46112</v>
      </c>
      <c r="F9" s="151" t="s">
        <v>28</v>
      </c>
      <c r="G9" s="152" t="s">
        <v>323</v>
      </c>
      <c r="H9" s="237">
        <v>18.91</v>
      </c>
      <c r="I9" s="238" t="s">
        <v>342</v>
      </c>
      <c r="J9" s="151" t="s">
        <v>28</v>
      </c>
      <c r="K9" s="239" t="s">
        <v>347</v>
      </c>
    </row>
    <row r="10" spans="1:11" ht="116" x14ac:dyDescent="0.35">
      <c r="A10" s="144">
        <v>9</v>
      </c>
      <c r="B10" s="155" t="s">
        <v>334</v>
      </c>
      <c r="C10" s="161" t="s">
        <v>333</v>
      </c>
      <c r="D10" s="233">
        <v>46101</v>
      </c>
      <c r="E10" s="233">
        <v>46112</v>
      </c>
      <c r="F10" s="154" t="s">
        <v>27</v>
      </c>
      <c r="G10" s="155" t="s">
        <v>323</v>
      </c>
      <c r="H10" s="234">
        <v>8.35</v>
      </c>
      <c r="I10" s="235" t="s">
        <v>334</v>
      </c>
      <c r="J10" s="154" t="s">
        <v>28</v>
      </c>
      <c r="K10" s="161" t="s">
        <v>348</v>
      </c>
    </row>
    <row r="11" spans="1:11" ht="72.5" x14ac:dyDescent="0.35">
      <c r="A11" s="151">
        <v>10</v>
      </c>
      <c r="B11" s="152" t="s">
        <v>335</v>
      </c>
      <c r="C11" s="152" t="s">
        <v>336</v>
      </c>
      <c r="D11" s="236">
        <v>46097</v>
      </c>
      <c r="E11" s="236">
        <v>46112</v>
      </c>
      <c r="F11" s="151" t="s">
        <v>27</v>
      </c>
      <c r="G11" s="152" t="s">
        <v>323</v>
      </c>
      <c r="H11" s="237">
        <v>7.82</v>
      </c>
      <c r="I11" s="238" t="s">
        <v>343</v>
      </c>
      <c r="J11" s="151" t="s">
        <v>28</v>
      </c>
      <c r="K11" s="152" t="s">
        <v>349</v>
      </c>
    </row>
    <row r="12" spans="1:11" ht="72.5" x14ac:dyDescent="0.35">
      <c r="A12" s="144">
        <v>11</v>
      </c>
      <c r="B12" s="233" t="s">
        <v>337</v>
      </c>
      <c r="C12" s="233" t="s">
        <v>338</v>
      </c>
      <c r="D12" s="233">
        <v>46111</v>
      </c>
      <c r="E12" s="233">
        <v>46129</v>
      </c>
      <c r="F12" s="154" t="s">
        <v>27</v>
      </c>
      <c r="G12" s="155" t="s">
        <v>323</v>
      </c>
      <c r="H12" s="234">
        <v>20</v>
      </c>
      <c r="I12" s="235" t="s">
        <v>344</v>
      </c>
      <c r="J12" s="154" t="s">
        <v>28</v>
      </c>
      <c r="K12" s="154" t="s">
        <v>350</v>
      </c>
    </row>
    <row r="13" spans="1:11" hidden="1" x14ac:dyDescent="0.35">
      <c r="G13" s="240" t="s">
        <v>71</v>
      </c>
      <c r="H13" s="241">
        <f>SUBTOTAL(9,H5:H12)</f>
        <v>65.300000000000011</v>
      </c>
    </row>
  </sheetData>
  <autoFilter ref="A1:K12" xr:uid="{49264074-7425-4C9B-BCDD-7A9B8FB419DA}"/>
  <dataValidations count="1">
    <dataValidation type="list" allowBlank="1" showInputMessage="1" showErrorMessage="1" sqref="F6:F12 J6:J12" xr:uid="{6B57ED65-5301-421C-9EC7-7840C28C9058}">
      <formula1>"TAK,NIE,"</formula1>
    </dataValidation>
  </dataValidations>
  <hyperlinks>
    <hyperlink ref="I3" r:id="rId1" xr:uid="{225B7FBD-EC55-4C87-9E46-2063D965E9DF}"/>
    <hyperlink ref="I4" r:id="rId2" xr:uid="{B065E8EA-5EFD-4D6D-A073-8A14197199BF}"/>
    <hyperlink ref="I2" r:id="rId3" xr:uid="{F9170997-1C1A-471A-AAF6-14906A66E06B}"/>
    <hyperlink ref="I5" r:id="rId4" xr:uid="{3F2481EA-C547-4528-A644-D6C4FA9EBC34}"/>
    <hyperlink ref="I9" r:id="rId5" display="https://funduszeeuropejskie.warmia.mazury.pl/nabory/297" xr:uid="{F5FC3298-6230-4679-BBE1-2EDB1B41493B}"/>
    <hyperlink ref="I10" r:id="rId6" display="https://funduszeeuropejskie.warmia.mazury.pl/nabory/302" xr:uid="{DCD7A724-72E9-4CA9-8E49-693C1CA14ECD}"/>
    <hyperlink ref="I8" r:id="rId7" display="https://funduszeeuropejskie.warmia.mazury.pl/nabory/298" xr:uid="{DABE6A66-4CF5-46A7-93EC-7E9559B8C9F5}"/>
    <hyperlink ref="I6" r:id="rId8" display="https://funduszeeuropejskie.warmia.mazury.pl/nabory/300" xr:uid="{44B2FE8C-BC18-4824-ABC8-099F59740588}"/>
    <hyperlink ref="I11" r:id="rId9" display="https://funduszeeuropejskie.warmia.mazury.pl/nabory/296" xr:uid="{A570DE82-9AF8-4C10-A2BD-34323D0247A5}"/>
    <hyperlink ref="I7" r:id="rId10" display="https://funduszeeuropejskie.warmia.mazury.pl/nabory/301" xr:uid="{FB269732-AFD6-4049-B0A0-888C59C0636E}"/>
    <hyperlink ref="I12" r:id="rId11" display="https://funduszeeuropejskie.warmia.mazury.pl/nabory/303" xr:uid="{62B88C9C-2157-4E00-9CE6-3DEDD019D18D}"/>
  </hyperlinks>
  <pageMargins left="0.7" right="0.7" top="0.75" bottom="0.75" header="0.3" footer="0.3"/>
  <pageSetup paperSize="9" orientation="portrait" r:id="rId1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4656D-DDDE-4BB9-9B68-2BC520319A7B}">
  <sheetPr filterMode="1"/>
  <dimension ref="A1:K10"/>
  <sheetViews>
    <sheetView zoomScaleNormal="100" workbookViewId="0">
      <selection activeCell="A2" sqref="A2:K10"/>
    </sheetView>
  </sheetViews>
  <sheetFormatPr defaultColWidth="8.7265625" defaultRowHeight="14.5" x14ac:dyDescent="0.35"/>
  <cols>
    <col min="1" max="1" width="3.54296875" style="1" bestFit="1" customWidth="1"/>
    <col min="2" max="2" width="25.1796875" style="1" customWidth="1"/>
    <col min="3" max="3" width="25.453125" style="1" customWidth="1"/>
    <col min="4" max="4" width="20.81640625" style="1" customWidth="1"/>
    <col min="5" max="5" width="23.1796875" style="1" customWidth="1"/>
    <col min="6" max="6" width="17.7265625" style="1" customWidth="1"/>
    <col min="7" max="7" width="29" style="1" customWidth="1"/>
    <col min="8" max="8" width="23.453125" style="1" customWidth="1"/>
    <col min="9" max="9" width="31.26953125" style="1" customWidth="1"/>
    <col min="10" max="10" width="12.26953125" style="1" customWidth="1"/>
    <col min="11" max="11" width="53.453125" style="1" customWidth="1"/>
    <col min="12" max="16384" width="8.7265625" style="1"/>
  </cols>
  <sheetData>
    <row r="1" spans="1:11" ht="72.5" x14ac:dyDescent="0.35">
      <c r="A1" s="2" t="s">
        <v>0</v>
      </c>
      <c r="B1" s="2" t="s">
        <v>1</v>
      </c>
      <c r="C1" s="2" t="s">
        <v>2</v>
      </c>
      <c r="D1" s="3" t="s">
        <v>24</v>
      </c>
      <c r="E1" s="2" t="s">
        <v>25</v>
      </c>
      <c r="F1" s="2" t="s">
        <v>19</v>
      </c>
      <c r="G1" s="2" t="s">
        <v>23</v>
      </c>
      <c r="H1" s="4" t="s">
        <v>22</v>
      </c>
      <c r="I1" s="2" t="s">
        <v>20</v>
      </c>
      <c r="J1" s="2" t="s">
        <v>21</v>
      </c>
      <c r="K1" s="2" t="s">
        <v>3</v>
      </c>
    </row>
    <row r="2" spans="1:11" ht="224" x14ac:dyDescent="0.35">
      <c r="A2" s="9">
        <v>1</v>
      </c>
      <c r="B2" s="126" t="s">
        <v>423</v>
      </c>
      <c r="C2" s="127" t="s">
        <v>424</v>
      </c>
      <c r="D2" s="128">
        <v>46083</v>
      </c>
      <c r="E2" s="128">
        <v>46129</v>
      </c>
      <c r="F2" s="129" t="s">
        <v>27</v>
      </c>
      <c r="G2" s="127" t="s">
        <v>167</v>
      </c>
      <c r="H2" s="130">
        <v>30</v>
      </c>
      <c r="I2" s="337">
        <v>46083</v>
      </c>
      <c r="J2" s="129" t="s">
        <v>28</v>
      </c>
      <c r="K2" s="131" t="s">
        <v>425</v>
      </c>
    </row>
    <row r="3" spans="1:11" ht="126" x14ac:dyDescent="0.35">
      <c r="A3" s="13">
        <v>2</v>
      </c>
      <c r="B3" s="137" t="s">
        <v>166</v>
      </c>
      <c r="C3" s="46" t="s">
        <v>426</v>
      </c>
      <c r="D3" s="138">
        <v>46069</v>
      </c>
      <c r="E3" s="138">
        <v>46122</v>
      </c>
      <c r="F3" s="13" t="s">
        <v>28</v>
      </c>
      <c r="G3" s="46" t="s">
        <v>167</v>
      </c>
      <c r="H3" s="139">
        <v>32.11</v>
      </c>
      <c r="I3" s="317" t="s">
        <v>427</v>
      </c>
      <c r="J3" s="13" t="s">
        <v>28</v>
      </c>
      <c r="K3" s="46" t="s">
        <v>168</v>
      </c>
    </row>
    <row r="4" spans="1:11" ht="58" x14ac:dyDescent="0.35">
      <c r="A4" s="49">
        <v>3</v>
      </c>
      <c r="B4" s="132" t="s">
        <v>169</v>
      </c>
      <c r="C4" s="133" t="s">
        <v>170</v>
      </c>
      <c r="D4" s="134">
        <v>46076</v>
      </c>
      <c r="E4" s="134">
        <v>46157</v>
      </c>
      <c r="F4" s="49" t="s">
        <v>28</v>
      </c>
      <c r="G4" s="50" t="s">
        <v>167</v>
      </c>
      <c r="H4" s="135">
        <v>18.079999999999998</v>
      </c>
      <c r="I4" s="338" t="s">
        <v>428</v>
      </c>
      <c r="J4" s="49" t="s">
        <v>28</v>
      </c>
      <c r="K4" s="49"/>
    </row>
    <row r="5" spans="1:11" ht="58" x14ac:dyDescent="0.35">
      <c r="A5" s="13">
        <v>4</v>
      </c>
      <c r="B5" s="137" t="s">
        <v>171</v>
      </c>
      <c r="C5" s="46" t="s">
        <v>172</v>
      </c>
      <c r="D5" s="138">
        <v>46069</v>
      </c>
      <c r="E5" s="138">
        <v>46129</v>
      </c>
      <c r="F5" s="13" t="s">
        <v>28</v>
      </c>
      <c r="G5" s="46" t="s">
        <v>167</v>
      </c>
      <c r="H5" s="139">
        <v>18.16</v>
      </c>
      <c r="I5" s="317" t="s">
        <v>429</v>
      </c>
      <c r="J5" s="13" t="s">
        <v>28</v>
      </c>
      <c r="K5" s="13"/>
    </row>
    <row r="6" spans="1:11" ht="43.5" x14ac:dyDescent="0.35">
      <c r="A6" s="45">
        <v>5</v>
      </c>
      <c r="B6" s="132" t="s">
        <v>173</v>
      </c>
      <c r="C6" s="136" t="s">
        <v>48</v>
      </c>
      <c r="D6" s="134">
        <v>46072</v>
      </c>
      <c r="E6" s="134">
        <v>46112</v>
      </c>
      <c r="F6" s="49" t="s">
        <v>28</v>
      </c>
      <c r="G6" s="50" t="s">
        <v>174</v>
      </c>
      <c r="H6" s="135">
        <v>18.149999999999999</v>
      </c>
      <c r="I6" s="339" t="s">
        <v>430</v>
      </c>
      <c r="J6" s="49" t="s">
        <v>27</v>
      </c>
      <c r="K6" s="49"/>
    </row>
    <row r="7" spans="1:11" ht="58" x14ac:dyDescent="0.35">
      <c r="A7" s="340">
        <v>6</v>
      </c>
      <c r="B7" s="341" t="s">
        <v>175</v>
      </c>
      <c r="C7" s="342" t="s">
        <v>176</v>
      </c>
      <c r="D7" s="343">
        <v>46059</v>
      </c>
      <c r="E7" s="343">
        <v>46122</v>
      </c>
      <c r="F7" s="340" t="s">
        <v>28</v>
      </c>
      <c r="G7" s="344" t="s">
        <v>167</v>
      </c>
      <c r="H7" s="345">
        <v>20.350000000000001</v>
      </c>
      <c r="I7" s="346" t="s">
        <v>431</v>
      </c>
      <c r="J7" s="340" t="s">
        <v>28</v>
      </c>
      <c r="K7" s="344" t="s">
        <v>179</v>
      </c>
    </row>
    <row r="8" spans="1:11" ht="42" x14ac:dyDescent="0.35">
      <c r="A8" s="129">
        <v>7</v>
      </c>
      <c r="B8" s="347" t="s">
        <v>177</v>
      </c>
      <c r="C8" s="348" t="s">
        <v>178</v>
      </c>
      <c r="D8" s="337">
        <v>46080</v>
      </c>
      <c r="E8" s="337">
        <v>46136</v>
      </c>
      <c r="F8" s="129" t="s">
        <v>28</v>
      </c>
      <c r="G8" s="131" t="s">
        <v>167</v>
      </c>
      <c r="H8" s="349">
        <v>4.2</v>
      </c>
      <c r="I8" s="350">
        <v>46080</v>
      </c>
      <c r="J8" s="129" t="s">
        <v>28</v>
      </c>
      <c r="K8" s="131" t="s">
        <v>179</v>
      </c>
    </row>
    <row r="9" spans="1:11" ht="42" x14ac:dyDescent="0.35">
      <c r="A9" s="340">
        <v>8</v>
      </c>
      <c r="B9" s="137" t="s">
        <v>177</v>
      </c>
      <c r="C9" s="342" t="s">
        <v>178</v>
      </c>
      <c r="D9" s="343">
        <v>46094</v>
      </c>
      <c r="E9" s="343">
        <v>46157</v>
      </c>
      <c r="F9" s="340" t="s">
        <v>27</v>
      </c>
      <c r="G9" s="344" t="s">
        <v>167</v>
      </c>
      <c r="H9" s="345">
        <v>2.89</v>
      </c>
      <c r="I9" s="351">
        <v>46094</v>
      </c>
      <c r="J9" s="340" t="s">
        <v>28</v>
      </c>
      <c r="K9" s="344" t="s">
        <v>432</v>
      </c>
    </row>
    <row r="10" spans="1:11" ht="42" x14ac:dyDescent="0.35">
      <c r="A10" s="45">
        <v>9</v>
      </c>
      <c r="B10" s="352" t="s">
        <v>177</v>
      </c>
      <c r="C10" s="35" t="s">
        <v>178</v>
      </c>
      <c r="D10" s="320">
        <v>46108</v>
      </c>
      <c r="E10" s="320">
        <v>46164</v>
      </c>
      <c r="F10" s="45" t="s">
        <v>27</v>
      </c>
      <c r="G10" s="35" t="s">
        <v>167</v>
      </c>
      <c r="H10" s="45">
        <v>3.04</v>
      </c>
      <c r="I10" s="353">
        <v>46108</v>
      </c>
      <c r="J10" s="45" t="s">
        <v>28</v>
      </c>
      <c r="K10" s="35" t="s">
        <v>433</v>
      </c>
    </row>
  </sheetData>
  <autoFilter ref="A1:K1" xr:uid="{49264074-7425-4C9B-BCDD-7A9B8FB419DA}">
    <filterColumn colId="5">
      <customFilters>
        <customFilter operator="notEqual" val="*TAK*"/>
      </customFilters>
    </filterColumn>
  </autoFilter>
  <dataValidations count="1">
    <dataValidation type="date" allowBlank="1" showInputMessage="1" showErrorMessage="1" sqref="I4 D2:E9" xr:uid="{A21F402B-D21A-46E4-9FBE-4F05429CCEAF}">
      <formula1>43831</formula1>
      <formula2>47484</formula2>
    </dataValidation>
  </dataValidations>
  <hyperlinks>
    <hyperlink ref="I3" r:id="rId1" xr:uid="{D26B28CC-2F1D-4A71-88B4-9BF73B343BE6}"/>
    <hyperlink ref="I5" r:id="rId2" xr:uid="{A4D5A861-86C1-48DC-8BBC-A3D80156DE6B}"/>
    <hyperlink ref="I7" r:id="rId3" xr:uid="{52ABA231-34A7-4655-9C11-E93872A84BD0}"/>
    <hyperlink ref="I6" r:id="rId4" xr:uid="{9B8307D0-C015-4EE5-96FD-2CC0EA891C61}"/>
    <hyperlink ref="I4" r:id="rId5" xr:uid="{341461BF-7D4A-4711-A719-A810ACED0010}"/>
  </hyperlinks>
  <pageMargins left="0.7" right="0.7" top="0.75" bottom="0.75" header="0.3" footer="0.3"/>
  <pageSetup paperSize="9" orientation="portrait" r:id="rId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8ED52-585A-4AA8-8F8C-444663A46F7B}">
  <dimension ref="A1:K6"/>
  <sheetViews>
    <sheetView tabSelected="1" topLeftCell="A2" zoomScaleNormal="100" workbookViewId="0">
      <selection activeCell="A2" sqref="A2:K6"/>
    </sheetView>
  </sheetViews>
  <sheetFormatPr defaultColWidth="8.7265625" defaultRowHeight="14.5" x14ac:dyDescent="0.35"/>
  <cols>
    <col min="1" max="1" width="3.54296875" style="1" bestFit="1" customWidth="1"/>
    <col min="2" max="2" width="25.1796875" style="1" customWidth="1"/>
    <col min="3" max="3" width="25.453125" style="1" customWidth="1"/>
    <col min="4" max="4" width="20.81640625" style="1" customWidth="1"/>
    <col min="5" max="5" width="23.1796875" style="1" customWidth="1"/>
    <col min="6" max="6" width="17.7265625" style="1" customWidth="1"/>
    <col min="7" max="7" width="29" style="1" customWidth="1"/>
    <col min="8" max="8" width="23.453125" style="1" customWidth="1"/>
    <col min="9" max="9" width="59" style="1" customWidth="1"/>
    <col min="10" max="10" width="8.7265625" style="1"/>
    <col min="11" max="11" width="66.81640625" style="1" customWidth="1"/>
    <col min="12" max="16384" width="8.7265625" style="1"/>
  </cols>
  <sheetData>
    <row r="1" spans="1:11" ht="116" x14ac:dyDescent="0.35">
      <c r="A1" s="2" t="s">
        <v>0</v>
      </c>
      <c r="B1" s="2" t="s">
        <v>1</v>
      </c>
      <c r="C1" s="2" t="s">
        <v>2</v>
      </c>
      <c r="D1" s="3" t="s">
        <v>24</v>
      </c>
      <c r="E1" s="2" t="s">
        <v>25</v>
      </c>
      <c r="F1" s="2" t="s">
        <v>19</v>
      </c>
      <c r="G1" s="2" t="s">
        <v>23</v>
      </c>
      <c r="H1" s="4" t="s">
        <v>22</v>
      </c>
      <c r="I1" s="2" t="s">
        <v>20</v>
      </c>
      <c r="J1" s="2" t="s">
        <v>21</v>
      </c>
      <c r="K1" s="2" t="s">
        <v>3</v>
      </c>
    </row>
    <row r="2" spans="1:11" ht="122.5" customHeight="1" x14ac:dyDescent="0.35">
      <c r="A2" s="354">
        <v>1</v>
      </c>
      <c r="B2" s="185" t="s">
        <v>200</v>
      </c>
      <c r="C2" s="185" t="s">
        <v>201</v>
      </c>
      <c r="D2" s="355">
        <v>46051</v>
      </c>
      <c r="E2" s="355">
        <v>46086</v>
      </c>
      <c r="F2" s="356" t="s">
        <v>28</v>
      </c>
      <c r="G2" s="185" t="s">
        <v>202</v>
      </c>
      <c r="H2" s="357">
        <v>7</v>
      </c>
      <c r="I2" s="328" t="s">
        <v>203</v>
      </c>
      <c r="J2" s="358" t="s">
        <v>28</v>
      </c>
      <c r="K2" s="359" t="s">
        <v>204</v>
      </c>
    </row>
    <row r="3" spans="1:11" ht="101.5" x14ac:dyDescent="0.35">
      <c r="A3" s="354">
        <v>2</v>
      </c>
      <c r="B3" s="185" t="s">
        <v>205</v>
      </c>
      <c r="C3" s="185" t="s">
        <v>206</v>
      </c>
      <c r="D3" s="355">
        <v>46052</v>
      </c>
      <c r="E3" s="355">
        <v>46084</v>
      </c>
      <c r="F3" s="356" t="s">
        <v>28</v>
      </c>
      <c r="G3" s="185" t="s">
        <v>202</v>
      </c>
      <c r="H3" s="357">
        <v>25.08</v>
      </c>
      <c r="I3" s="328" t="s">
        <v>207</v>
      </c>
      <c r="J3" s="358" t="s">
        <v>28</v>
      </c>
      <c r="K3" s="359" t="s">
        <v>208</v>
      </c>
    </row>
    <row r="4" spans="1:11" ht="72.5" x14ac:dyDescent="0.35">
      <c r="A4" s="354">
        <v>3</v>
      </c>
      <c r="B4" s="185" t="s">
        <v>434</v>
      </c>
      <c r="C4" s="185" t="s">
        <v>143</v>
      </c>
      <c r="D4" s="355">
        <v>46083</v>
      </c>
      <c r="E4" s="355">
        <v>46113</v>
      </c>
      <c r="F4" s="356" t="s">
        <v>435</v>
      </c>
      <c r="G4" s="185" t="s">
        <v>202</v>
      </c>
      <c r="H4" s="357">
        <v>21.18</v>
      </c>
      <c r="I4" s="360" t="s">
        <v>436</v>
      </c>
      <c r="J4" s="358" t="s">
        <v>27</v>
      </c>
      <c r="K4" s="359" t="s">
        <v>437</v>
      </c>
    </row>
    <row r="5" spans="1:11" ht="188.5" x14ac:dyDescent="0.35">
      <c r="A5" s="354">
        <v>4</v>
      </c>
      <c r="B5" s="185" t="s">
        <v>438</v>
      </c>
      <c r="C5" s="185" t="s">
        <v>439</v>
      </c>
      <c r="D5" s="355">
        <v>46101</v>
      </c>
      <c r="E5" s="355">
        <v>46139</v>
      </c>
      <c r="F5" s="356" t="s">
        <v>435</v>
      </c>
      <c r="G5" s="185" t="s">
        <v>202</v>
      </c>
      <c r="H5" s="357">
        <v>7</v>
      </c>
      <c r="I5" s="360" t="s">
        <v>440</v>
      </c>
      <c r="J5" s="358" t="s">
        <v>27</v>
      </c>
      <c r="K5" s="359" t="s">
        <v>441</v>
      </c>
    </row>
    <row r="6" spans="1:11" ht="159.5" x14ac:dyDescent="0.35">
      <c r="A6" s="354">
        <v>5</v>
      </c>
      <c r="B6" s="185" t="s">
        <v>442</v>
      </c>
      <c r="C6" s="185" t="s">
        <v>443</v>
      </c>
      <c r="D6" s="355">
        <v>46104</v>
      </c>
      <c r="E6" s="355">
        <v>46136</v>
      </c>
      <c r="F6" s="356" t="s">
        <v>435</v>
      </c>
      <c r="G6" s="185" t="s">
        <v>202</v>
      </c>
      <c r="H6" s="357">
        <v>7.4</v>
      </c>
      <c r="I6" s="360" t="s">
        <v>444</v>
      </c>
      <c r="J6" s="358" t="s">
        <v>28</v>
      </c>
      <c r="K6" s="359" t="s">
        <v>445</v>
      </c>
    </row>
  </sheetData>
  <autoFilter ref="A1:K1" xr:uid="{49264074-7425-4C9B-BCDD-7A9B8FB419DA}"/>
  <dataValidations count="2">
    <dataValidation type="date" allowBlank="1" showInputMessage="1" showErrorMessage="1" error="Zły format daty. Jeśli chcesz wpisać kwartał, wpisz ostatni dzień tego kwartału." prompt="Format daty rrrr-mm-dd" sqref="E2:E6" xr:uid="{343EC1BD-818E-48FF-A478-AC9369D281DD}">
      <formula1>43831</formula1>
      <formula2>47848</formula2>
    </dataValidation>
    <dataValidation type="list" allowBlank="1" showInputMessage="1" showErrorMessage="1" sqref="J2:J5" xr:uid="{F23975D8-0830-418E-A9A5-A8D4D46D7FD9}">
      <formula1>"TAK,NIE,"</formula1>
    </dataValidation>
  </dataValidations>
  <hyperlinks>
    <hyperlink ref="I3" r:id="rId1" xr:uid="{C19D1707-C52E-4877-954B-14B33D1D4BD7}"/>
    <hyperlink ref="I2" r:id="rId2" xr:uid="{B0EE899F-DC49-43B0-9F3E-D843F0570F16}"/>
  </hyperlinks>
  <pageMargins left="0.7" right="0.7" top="0.75" bottom="0.75" header="0.3" footer="0.3"/>
  <pageSetup paperSize="9" orientation="portrait"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C8A11-4D32-4053-860F-9D6E619A85C7}">
  <dimension ref="A1:A16"/>
  <sheetViews>
    <sheetView workbookViewId="0">
      <selection activeCell="A3" sqref="A3"/>
    </sheetView>
  </sheetViews>
  <sheetFormatPr defaultRowHeight="14.5" x14ac:dyDescent="0.35"/>
  <sheetData>
    <row r="1" spans="1:1" x14ac:dyDescent="0.35">
      <c r="A1" t="s">
        <v>4</v>
      </c>
    </row>
    <row r="2" spans="1:1" x14ac:dyDescent="0.35">
      <c r="A2" t="s">
        <v>5</v>
      </c>
    </row>
    <row r="3" spans="1:1" x14ac:dyDescent="0.35">
      <c r="A3" t="s">
        <v>26</v>
      </c>
    </row>
    <row r="4" spans="1:1" x14ac:dyDescent="0.35">
      <c r="A4" t="s">
        <v>6</v>
      </c>
    </row>
    <row r="5" spans="1:1" x14ac:dyDescent="0.35">
      <c r="A5" t="s">
        <v>7</v>
      </c>
    </row>
    <row r="6" spans="1:1" x14ac:dyDescent="0.35">
      <c r="A6" t="s">
        <v>8</v>
      </c>
    </row>
    <row r="7" spans="1:1" x14ac:dyDescent="0.35">
      <c r="A7" t="s">
        <v>9</v>
      </c>
    </row>
    <row r="8" spans="1:1" x14ac:dyDescent="0.35">
      <c r="A8" t="s">
        <v>10</v>
      </c>
    </row>
    <row r="9" spans="1:1" x14ac:dyDescent="0.35">
      <c r="A9" t="s">
        <v>11</v>
      </c>
    </row>
    <row r="10" spans="1:1" x14ac:dyDescent="0.35">
      <c r="A10" t="s">
        <v>12</v>
      </c>
    </row>
    <row r="11" spans="1:1" x14ac:dyDescent="0.35">
      <c r="A11" t="s">
        <v>13</v>
      </c>
    </row>
    <row r="12" spans="1:1" x14ac:dyDescent="0.35">
      <c r="A12" t="s">
        <v>14</v>
      </c>
    </row>
    <row r="13" spans="1:1" x14ac:dyDescent="0.35">
      <c r="A13" t="s">
        <v>15</v>
      </c>
    </row>
    <row r="14" spans="1:1" x14ac:dyDescent="0.35">
      <c r="A14" t="s">
        <v>16</v>
      </c>
    </row>
    <row r="15" spans="1:1" x14ac:dyDescent="0.35">
      <c r="A15" t="s">
        <v>17</v>
      </c>
    </row>
    <row r="16" spans="1:1" x14ac:dyDescent="0.35">
      <c r="A16" t="s">
        <v>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1F8B7-341B-4A0F-8B1B-76A9968F3C43}">
  <dimension ref="A1:K6"/>
  <sheetViews>
    <sheetView topLeftCell="A3" workbookViewId="0">
      <selection activeCell="A2" sqref="A2:K6"/>
    </sheetView>
  </sheetViews>
  <sheetFormatPr defaultColWidth="8.7265625" defaultRowHeight="14.5" x14ac:dyDescent="0.35"/>
  <cols>
    <col min="1" max="1" width="3.54296875" style="1" bestFit="1" customWidth="1"/>
    <col min="2" max="2" width="25.1796875" style="1" customWidth="1"/>
    <col min="3" max="3" width="25.453125" style="1" customWidth="1"/>
    <col min="4" max="4" width="20.81640625" style="1" customWidth="1"/>
    <col min="5" max="5" width="23.1796875" style="1" customWidth="1"/>
    <col min="6" max="6" width="17.7265625" style="1" customWidth="1"/>
    <col min="7" max="7" width="29" style="1" customWidth="1"/>
    <col min="8" max="8" width="23.453125" style="1" customWidth="1"/>
    <col min="9" max="9" width="49.26953125" style="1" customWidth="1"/>
    <col min="10" max="16384" width="8.7265625" style="1"/>
  </cols>
  <sheetData>
    <row r="1" spans="1:11" ht="116" x14ac:dyDescent="0.35">
      <c r="A1" s="2" t="s">
        <v>0</v>
      </c>
      <c r="B1" s="2" t="s">
        <v>1</v>
      </c>
      <c r="C1" s="2" t="s">
        <v>2</v>
      </c>
      <c r="D1" s="3" t="s">
        <v>24</v>
      </c>
      <c r="E1" s="2" t="s">
        <v>25</v>
      </c>
      <c r="F1" s="2" t="s">
        <v>19</v>
      </c>
      <c r="G1" s="2" t="s">
        <v>23</v>
      </c>
      <c r="H1" s="4" t="s">
        <v>22</v>
      </c>
      <c r="I1" s="2" t="s">
        <v>20</v>
      </c>
      <c r="J1" s="2" t="s">
        <v>21</v>
      </c>
      <c r="K1" s="2" t="s">
        <v>3</v>
      </c>
    </row>
    <row r="2" spans="1:11" s="141" customFormat="1" ht="56" x14ac:dyDescent="0.3">
      <c r="A2" s="13">
        <v>1</v>
      </c>
      <c r="B2" s="137" t="s">
        <v>356</v>
      </c>
      <c r="C2" s="249" t="s">
        <v>357</v>
      </c>
      <c r="D2" s="250">
        <v>46108</v>
      </c>
      <c r="E2" s="250">
        <v>46148</v>
      </c>
      <c r="F2" s="251" t="s">
        <v>27</v>
      </c>
      <c r="G2" s="252" t="s">
        <v>209</v>
      </c>
      <c r="H2" s="253">
        <v>5.92</v>
      </c>
      <c r="I2" s="254">
        <v>46108</v>
      </c>
      <c r="J2" s="251" t="s">
        <v>28</v>
      </c>
      <c r="K2" s="251"/>
    </row>
    <row r="3" spans="1:11" ht="56.5" x14ac:dyDescent="0.35">
      <c r="A3" s="255">
        <v>2</v>
      </c>
      <c r="B3" s="256" t="s">
        <v>358</v>
      </c>
      <c r="C3" s="257" t="s">
        <v>359</v>
      </c>
      <c r="D3" s="258">
        <v>46105</v>
      </c>
      <c r="E3" s="258">
        <v>46146</v>
      </c>
      <c r="F3" s="259" t="s">
        <v>27</v>
      </c>
      <c r="G3" s="260" t="s">
        <v>209</v>
      </c>
      <c r="H3" s="261">
        <v>3.3</v>
      </c>
      <c r="I3" s="262">
        <v>46105</v>
      </c>
      <c r="J3" s="259" t="s">
        <v>28</v>
      </c>
      <c r="K3" s="261"/>
    </row>
    <row r="4" spans="1:11" ht="56.5" x14ac:dyDescent="0.35">
      <c r="A4" s="263">
        <v>3</v>
      </c>
      <c r="B4" s="264" t="s">
        <v>360</v>
      </c>
      <c r="C4" s="265" t="s">
        <v>361</v>
      </c>
      <c r="D4" s="266">
        <v>46107</v>
      </c>
      <c r="E4" s="267">
        <v>46147</v>
      </c>
      <c r="F4" s="268" t="s">
        <v>27</v>
      </c>
      <c r="G4" s="269" t="s">
        <v>209</v>
      </c>
      <c r="H4" s="270">
        <v>4.29</v>
      </c>
      <c r="I4" s="266">
        <v>46107</v>
      </c>
      <c r="J4" s="268" t="s">
        <v>28</v>
      </c>
      <c r="K4" s="271"/>
    </row>
    <row r="5" spans="1:11" ht="56.5" x14ac:dyDescent="0.35">
      <c r="A5" s="272">
        <v>4</v>
      </c>
      <c r="B5" s="273" t="s">
        <v>362</v>
      </c>
      <c r="C5" s="274" t="s">
        <v>363</v>
      </c>
      <c r="D5" s="275">
        <v>46107</v>
      </c>
      <c r="E5" s="276">
        <v>46147</v>
      </c>
      <c r="F5" s="277" t="s">
        <v>27</v>
      </c>
      <c r="G5" s="278" t="s">
        <v>209</v>
      </c>
      <c r="H5" s="279" t="s">
        <v>364</v>
      </c>
      <c r="I5" s="275">
        <v>46107</v>
      </c>
      <c r="J5" s="277" t="s">
        <v>28</v>
      </c>
      <c r="K5" s="280"/>
    </row>
    <row r="6" spans="1:11" ht="56.5" x14ac:dyDescent="0.35">
      <c r="A6" s="263">
        <v>5</v>
      </c>
      <c r="B6" s="264" t="s">
        <v>365</v>
      </c>
      <c r="C6" s="281" t="s">
        <v>366</v>
      </c>
      <c r="D6" s="282">
        <v>46084</v>
      </c>
      <c r="E6" s="283">
        <v>46153</v>
      </c>
      <c r="F6" s="268" t="s">
        <v>27</v>
      </c>
      <c r="G6" s="269" t="s">
        <v>209</v>
      </c>
      <c r="H6" s="271">
        <v>29.7</v>
      </c>
      <c r="I6" s="282">
        <v>46084</v>
      </c>
      <c r="J6" s="268" t="s">
        <v>28</v>
      </c>
      <c r="K6" s="271"/>
    </row>
  </sheetData>
  <autoFilter ref="A1:K3" xr:uid="{49264074-7425-4C9B-BCDD-7A9B8FB419D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B4D70-E07D-4415-8DC3-8CDF66F3C338}">
  <sheetPr filterMode="1"/>
  <dimension ref="A1:K19"/>
  <sheetViews>
    <sheetView topLeftCell="A7" zoomScale="80" zoomScaleNormal="80" workbookViewId="0">
      <selection activeCell="B18" sqref="B18"/>
    </sheetView>
  </sheetViews>
  <sheetFormatPr defaultColWidth="8.81640625" defaultRowHeight="14.5" x14ac:dyDescent="0.35"/>
  <cols>
    <col min="1" max="1" width="4.7265625" style="1" customWidth="1"/>
    <col min="2" max="2" width="25.1796875" style="1" customWidth="1"/>
    <col min="3" max="3" width="25.453125" style="1" customWidth="1"/>
    <col min="4" max="4" width="20.81640625" style="1" customWidth="1"/>
    <col min="5" max="5" width="23.1796875" style="1" customWidth="1"/>
    <col min="6" max="6" width="17.7265625" style="1" customWidth="1"/>
    <col min="7" max="7" width="27" style="1" customWidth="1"/>
    <col min="8" max="8" width="23.453125" style="1" customWidth="1"/>
    <col min="9" max="9" width="31.26953125" style="1" customWidth="1"/>
    <col min="10" max="10" width="8.81640625" style="1"/>
    <col min="11" max="11" width="48.1796875" style="1" customWidth="1"/>
    <col min="12" max="16384" width="8.81640625" style="1"/>
  </cols>
  <sheetData>
    <row r="1" spans="1:11" ht="101.5" x14ac:dyDescent="0.35">
      <c r="A1" s="2" t="s">
        <v>0</v>
      </c>
      <c r="B1" s="2" t="s">
        <v>1</v>
      </c>
      <c r="C1" s="2" t="s">
        <v>2</v>
      </c>
      <c r="D1" s="3" t="s">
        <v>24</v>
      </c>
      <c r="E1" s="2" t="s">
        <v>25</v>
      </c>
      <c r="F1" s="2" t="s">
        <v>19</v>
      </c>
      <c r="G1" s="2" t="s">
        <v>23</v>
      </c>
      <c r="H1" s="4" t="s">
        <v>22</v>
      </c>
      <c r="I1" s="2" t="s">
        <v>20</v>
      </c>
      <c r="J1" s="2" t="s">
        <v>21</v>
      </c>
      <c r="K1" s="2" t="s">
        <v>3</v>
      </c>
    </row>
    <row r="2" spans="1:11" ht="159" customHeight="1" x14ac:dyDescent="0.35">
      <c r="A2" s="178" t="s">
        <v>195</v>
      </c>
      <c r="B2" s="187" t="s">
        <v>258</v>
      </c>
      <c r="C2" s="162" t="s">
        <v>257</v>
      </c>
      <c r="D2" s="176">
        <v>46083</v>
      </c>
      <c r="E2" s="176">
        <v>46112</v>
      </c>
      <c r="F2" s="160" t="s">
        <v>27</v>
      </c>
      <c r="G2" s="162" t="s">
        <v>29</v>
      </c>
      <c r="H2" s="184">
        <v>70</v>
      </c>
      <c r="I2" s="205" t="s">
        <v>256</v>
      </c>
      <c r="J2" s="160" t="s">
        <v>27</v>
      </c>
      <c r="K2" s="210"/>
    </row>
    <row r="3" spans="1:11" s="181" customFormat="1" ht="155.25" customHeight="1" x14ac:dyDescent="0.35">
      <c r="A3" s="172" t="s">
        <v>196</v>
      </c>
      <c r="B3" s="171" t="s">
        <v>255</v>
      </c>
      <c r="C3" s="204" t="s">
        <v>254</v>
      </c>
      <c r="D3" s="203">
        <v>46083</v>
      </c>
      <c r="E3" s="203">
        <v>46112</v>
      </c>
      <c r="F3" s="166" t="s">
        <v>27</v>
      </c>
      <c r="G3" s="190" t="s">
        <v>29</v>
      </c>
      <c r="H3" s="168">
        <v>19.850000000000001</v>
      </c>
      <c r="I3" s="167" t="s">
        <v>253</v>
      </c>
      <c r="J3" s="166" t="s">
        <v>28</v>
      </c>
      <c r="K3" s="209"/>
    </row>
    <row r="4" spans="1:11" s="181" customFormat="1" ht="172.5" customHeight="1" x14ac:dyDescent="0.35">
      <c r="A4" s="178" t="s">
        <v>197</v>
      </c>
      <c r="B4" s="187" t="s">
        <v>252</v>
      </c>
      <c r="C4" s="162" t="s">
        <v>251</v>
      </c>
      <c r="D4" s="176">
        <v>46083</v>
      </c>
      <c r="E4" s="176">
        <v>46112</v>
      </c>
      <c r="F4" s="160" t="s">
        <v>27</v>
      </c>
      <c r="G4" s="162" t="s">
        <v>29</v>
      </c>
      <c r="H4" s="184">
        <v>5.96</v>
      </c>
      <c r="I4" s="205" t="s">
        <v>250</v>
      </c>
      <c r="J4" s="160" t="s">
        <v>28</v>
      </c>
      <c r="K4" s="200"/>
    </row>
    <row r="5" spans="1:11" s="181" customFormat="1" ht="172.5" customHeight="1" x14ac:dyDescent="0.35">
      <c r="A5" s="178" t="s">
        <v>198</v>
      </c>
      <c r="B5" s="171" t="s">
        <v>69</v>
      </c>
      <c r="C5" s="208" t="s">
        <v>249</v>
      </c>
      <c r="D5" s="203">
        <v>46083</v>
      </c>
      <c r="E5" s="203">
        <v>46112</v>
      </c>
      <c r="F5" s="166" t="s">
        <v>27</v>
      </c>
      <c r="G5" s="190" t="s">
        <v>29</v>
      </c>
      <c r="H5" s="168">
        <v>40</v>
      </c>
      <c r="I5" s="167" t="s">
        <v>248</v>
      </c>
      <c r="J5" s="166" t="s">
        <v>28</v>
      </c>
      <c r="K5" s="201"/>
    </row>
    <row r="6" spans="1:11" s="181" customFormat="1" ht="159" hidden="1" customHeight="1" x14ac:dyDescent="0.35">
      <c r="A6" s="172" t="s">
        <v>199</v>
      </c>
      <c r="B6" s="187" t="s">
        <v>247</v>
      </c>
      <c r="C6" s="207" t="s">
        <v>246</v>
      </c>
      <c r="D6" s="206">
        <v>45925</v>
      </c>
      <c r="E6" s="206">
        <v>46112</v>
      </c>
      <c r="F6" s="160" t="s">
        <v>28</v>
      </c>
      <c r="G6" s="162" t="s">
        <v>29</v>
      </c>
      <c r="H6" s="184">
        <v>75.72</v>
      </c>
      <c r="I6" s="205" t="s">
        <v>245</v>
      </c>
      <c r="J6" s="160" t="s">
        <v>28</v>
      </c>
      <c r="K6" s="200"/>
    </row>
    <row r="7" spans="1:11" s="181" customFormat="1" ht="101.25" customHeight="1" x14ac:dyDescent="0.35">
      <c r="A7" s="178" t="s">
        <v>244</v>
      </c>
      <c r="B7" s="171" t="s">
        <v>243</v>
      </c>
      <c r="C7" s="204" t="s">
        <v>242</v>
      </c>
      <c r="D7" s="203">
        <v>46098</v>
      </c>
      <c r="E7" s="203">
        <v>46108</v>
      </c>
      <c r="F7" s="166" t="s">
        <v>27</v>
      </c>
      <c r="G7" s="190" t="s">
        <v>29</v>
      </c>
      <c r="H7" s="168">
        <v>2.39</v>
      </c>
      <c r="I7" s="202" t="s">
        <v>241</v>
      </c>
      <c r="J7" s="166" t="s">
        <v>28</v>
      </c>
      <c r="K7" s="201"/>
    </row>
    <row r="8" spans="1:11" s="181" customFormat="1" ht="101.25" customHeight="1" x14ac:dyDescent="0.35">
      <c r="A8" s="178" t="s">
        <v>240</v>
      </c>
      <c r="B8" s="187" t="s">
        <v>239</v>
      </c>
      <c r="C8" s="162" t="s">
        <v>238</v>
      </c>
      <c r="D8" s="176">
        <v>46086</v>
      </c>
      <c r="E8" s="176">
        <v>46121</v>
      </c>
      <c r="F8" s="160" t="s">
        <v>27</v>
      </c>
      <c r="G8" s="162" t="s">
        <v>29</v>
      </c>
      <c r="H8" s="162">
        <v>54.51</v>
      </c>
      <c r="I8" s="183" t="s">
        <v>237</v>
      </c>
      <c r="J8" s="160" t="s">
        <v>28</v>
      </c>
      <c r="K8" s="200"/>
    </row>
    <row r="9" spans="1:11" s="181" customFormat="1" ht="90.75" customHeight="1" x14ac:dyDescent="0.35">
      <c r="A9" s="172" t="s">
        <v>236</v>
      </c>
      <c r="B9" s="171" t="s">
        <v>30</v>
      </c>
      <c r="C9" s="190" t="s">
        <v>230</v>
      </c>
      <c r="D9" s="191">
        <v>46093</v>
      </c>
      <c r="E9" s="191">
        <v>46135</v>
      </c>
      <c r="F9" s="166" t="s">
        <v>27</v>
      </c>
      <c r="G9" s="190" t="s">
        <v>29</v>
      </c>
      <c r="H9" s="190">
        <v>6.79</v>
      </c>
      <c r="I9" s="189" t="s">
        <v>235</v>
      </c>
      <c r="J9" s="166" t="s">
        <v>28</v>
      </c>
      <c r="K9" s="188" t="s">
        <v>234</v>
      </c>
    </row>
    <row r="10" spans="1:11" s="181" customFormat="1" ht="90.75" customHeight="1" x14ac:dyDescent="0.35">
      <c r="A10" s="178" t="s">
        <v>233</v>
      </c>
      <c r="B10" s="199" t="s">
        <v>30</v>
      </c>
      <c r="C10" s="196" t="s">
        <v>230</v>
      </c>
      <c r="D10" s="198">
        <v>46100</v>
      </c>
      <c r="E10" s="197">
        <v>46135</v>
      </c>
      <c r="F10" s="193" t="s">
        <v>27</v>
      </c>
      <c r="G10" s="196" t="s">
        <v>29</v>
      </c>
      <c r="H10" s="195">
        <v>12.6</v>
      </c>
      <c r="I10" s="194" t="s">
        <v>210</v>
      </c>
      <c r="J10" s="193" t="s">
        <v>28</v>
      </c>
      <c r="K10" s="192" t="s">
        <v>232</v>
      </c>
    </row>
    <row r="11" spans="1:11" s="181" customFormat="1" ht="90.75" customHeight="1" x14ac:dyDescent="0.35">
      <c r="A11" s="178" t="s">
        <v>231</v>
      </c>
      <c r="B11" s="171" t="s">
        <v>30</v>
      </c>
      <c r="C11" s="190" t="s">
        <v>230</v>
      </c>
      <c r="D11" s="191">
        <v>46107</v>
      </c>
      <c r="E11" s="170">
        <v>45777</v>
      </c>
      <c r="F11" s="166" t="s">
        <v>27</v>
      </c>
      <c r="G11" s="190" t="s">
        <v>29</v>
      </c>
      <c r="H11" s="168">
        <v>6.31</v>
      </c>
      <c r="I11" s="189" t="s">
        <v>221</v>
      </c>
      <c r="J11" s="166" t="s">
        <v>28</v>
      </c>
      <c r="K11" s="188" t="s">
        <v>229</v>
      </c>
    </row>
    <row r="12" spans="1:11" s="181" customFormat="1" ht="90.75" hidden="1" customHeight="1" x14ac:dyDescent="0.35">
      <c r="A12" s="172" t="s">
        <v>228</v>
      </c>
      <c r="B12" s="187" t="s">
        <v>41</v>
      </c>
      <c r="C12" s="162" t="s">
        <v>227</v>
      </c>
      <c r="D12" s="176">
        <v>46071</v>
      </c>
      <c r="E12" s="186">
        <v>46097</v>
      </c>
      <c r="F12" s="160" t="s">
        <v>28</v>
      </c>
      <c r="G12" s="185" t="s">
        <v>52</v>
      </c>
      <c r="H12" s="184">
        <v>89.06</v>
      </c>
      <c r="I12" s="183" t="s">
        <v>226</v>
      </c>
      <c r="J12" s="160" t="s">
        <v>28</v>
      </c>
      <c r="K12" s="182" t="s">
        <v>225</v>
      </c>
    </row>
    <row r="13" spans="1:11" ht="70.5" hidden="1" customHeight="1" x14ac:dyDescent="0.35">
      <c r="A13" s="178" t="s">
        <v>224</v>
      </c>
      <c r="B13" s="171" t="s">
        <v>53</v>
      </c>
      <c r="C13" s="169" t="s">
        <v>54</v>
      </c>
      <c r="D13" s="170">
        <v>46057</v>
      </c>
      <c r="E13" s="170">
        <v>46090</v>
      </c>
      <c r="F13" s="166" t="s">
        <v>28</v>
      </c>
      <c r="G13" s="169" t="s">
        <v>52</v>
      </c>
      <c r="H13" s="168">
        <v>4.22</v>
      </c>
      <c r="I13" s="167" t="s">
        <v>223</v>
      </c>
      <c r="J13" s="166" t="s">
        <v>28</v>
      </c>
      <c r="K13" s="180"/>
    </row>
    <row r="14" spans="1:11" ht="78.75" customHeight="1" x14ac:dyDescent="0.35">
      <c r="A14" s="178" t="s">
        <v>222</v>
      </c>
      <c r="B14" s="177" t="s">
        <v>55</v>
      </c>
      <c r="C14" s="162" t="s">
        <v>56</v>
      </c>
      <c r="D14" s="176">
        <v>46107</v>
      </c>
      <c r="E14" s="176">
        <v>46142</v>
      </c>
      <c r="F14" s="173" t="s">
        <v>27</v>
      </c>
      <c r="G14" s="162" t="s">
        <v>29</v>
      </c>
      <c r="H14" s="175">
        <v>10.72</v>
      </c>
      <c r="I14" s="174" t="s">
        <v>221</v>
      </c>
      <c r="J14" s="173" t="s">
        <v>28</v>
      </c>
      <c r="K14" s="156" t="s">
        <v>220</v>
      </c>
    </row>
    <row r="15" spans="1:11" ht="104.25" hidden="1" customHeight="1" x14ac:dyDescent="0.35">
      <c r="A15" s="172" t="s">
        <v>219</v>
      </c>
      <c r="B15" s="171" t="s">
        <v>31</v>
      </c>
      <c r="C15" s="169" t="s">
        <v>32</v>
      </c>
      <c r="D15" s="170">
        <v>46058</v>
      </c>
      <c r="E15" s="170">
        <v>46093</v>
      </c>
      <c r="F15" s="166" t="s">
        <v>28</v>
      </c>
      <c r="G15" s="169" t="s">
        <v>29</v>
      </c>
      <c r="H15" s="179">
        <v>22.29</v>
      </c>
      <c r="I15" s="167" t="s">
        <v>218</v>
      </c>
      <c r="J15" s="166" t="s">
        <v>27</v>
      </c>
      <c r="K15" s="166"/>
    </row>
    <row r="16" spans="1:11" ht="86.25" hidden="1" customHeight="1" x14ac:dyDescent="0.35">
      <c r="A16" s="178" t="s">
        <v>217</v>
      </c>
      <c r="B16" s="177" t="s">
        <v>45</v>
      </c>
      <c r="C16" s="162" t="s">
        <v>57</v>
      </c>
      <c r="D16" s="176">
        <v>46072</v>
      </c>
      <c r="E16" s="176">
        <v>46107</v>
      </c>
      <c r="F16" s="173" t="s">
        <v>28</v>
      </c>
      <c r="G16" s="162" t="s">
        <v>29</v>
      </c>
      <c r="H16" s="175">
        <v>27.38</v>
      </c>
      <c r="I16" s="174" t="s">
        <v>216</v>
      </c>
      <c r="J16" s="173" t="s">
        <v>28</v>
      </c>
      <c r="K16" s="173"/>
    </row>
    <row r="17" spans="1:11" ht="162.75" hidden="1" customHeight="1" x14ac:dyDescent="0.35">
      <c r="A17" s="178" t="s">
        <v>215</v>
      </c>
      <c r="B17" s="171" t="s">
        <v>58</v>
      </c>
      <c r="C17" s="169" t="s">
        <v>59</v>
      </c>
      <c r="D17" s="170">
        <v>46058</v>
      </c>
      <c r="E17" s="170">
        <v>46093</v>
      </c>
      <c r="F17" s="166" t="s">
        <v>28</v>
      </c>
      <c r="G17" s="169" t="s">
        <v>29</v>
      </c>
      <c r="H17" s="168">
        <v>2.88</v>
      </c>
      <c r="I17" s="167" t="s">
        <v>214</v>
      </c>
      <c r="J17" s="166" t="s">
        <v>28</v>
      </c>
      <c r="K17" s="166"/>
    </row>
    <row r="18" spans="1:11" ht="107.25" customHeight="1" x14ac:dyDescent="0.35">
      <c r="A18" s="172" t="s">
        <v>213</v>
      </c>
      <c r="B18" s="165" t="s">
        <v>212</v>
      </c>
      <c r="C18" s="164" t="s">
        <v>211</v>
      </c>
      <c r="D18" s="163">
        <v>46112</v>
      </c>
      <c r="E18" s="163">
        <v>46112</v>
      </c>
      <c r="F18" s="160" t="s">
        <v>27</v>
      </c>
      <c r="G18" s="162" t="s">
        <v>29</v>
      </c>
      <c r="H18" s="159">
        <v>30.75</v>
      </c>
      <c r="I18" s="161" t="s">
        <v>210</v>
      </c>
      <c r="J18" s="160" t="s">
        <v>28</v>
      </c>
      <c r="K18" s="159"/>
    </row>
    <row r="19" spans="1:11" x14ac:dyDescent="0.35">
      <c r="A19" s="157"/>
      <c r="B19" s="157"/>
      <c r="C19" s="157"/>
      <c r="D19" s="157"/>
      <c r="E19" s="157"/>
      <c r="F19" s="157"/>
      <c r="G19" s="158" t="s">
        <v>71</v>
      </c>
      <c r="H19" s="150">
        <f>SUBTOTAL(9,H2:H18)</f>
        <v>259.88</v>
      </c>
      <c r="I19" s="157"/>
      <c r="J19" s="157"/>
      <c r="K19" s="157"/>
    </row>
  </sheetData>
  <autoFilter ref="A1:K18" xr:uid="{49264074-7425-4C9B-BCDD-7A9B8FB419DA}">
    <filterColumn colId="5">
      <filters>
        <filter val="TAK"/>
      </filters>
    </filterColumn>
  </autoFilter>
  <phoneticPr fontId="27" type="noConversion"/>
  <dataValidations count="3">
    <dataValidation type="date" allowBlank="1" showInputMessage="1" showErrorMessage="1" sqref="D2:E17" xr:uid="{5E2CF144-B7DB-4165-ABE7-4CE7ACA170CE}">
      <formula1>43831</formula1>
      <formula2>47484</formula2>
    </dataValidation>
    <dataValidation type="list" allowBlank="1" showInputMessage="1" showErrorMessage="1" sqref="J2:J18 F2:F18" xr:uid="{0A8F47BE-AE54-48AB-9C30-9A7F43E3A91B}">
      <formula1>"TAK,NIE,"</formula1>
    </dataValidation>
    <dataValidation type="decimal" allowBlank="1" showInputMessage="1" showErrorMessage="1" sqref="H2:H7 H10:H17" xr:uid="{275DB160-0A1C-4EE1-872E-9DFCFF45A45F}">
      <formula1>0</formula1>
      <formula2>100000000</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92DE4-4754-4BBE-AF2B-982BFA22A8FB}">
  <dimension ref="A1:K3"/>
  <sheetViews>
    <sheetView workbookViewId="0">
      <selection activeCell="E11" sqref="E11"/>
    </sheetView>
  </sheetViews>
  <sheetFormatPr defaultColWidth="8.7265625" defaultRowHeight="14.5" x14ac:dyDescent="0.35"/>
  <cols>
    <col min="1" max="1" width="3.54296875" style="6" bestFit="1" customWidth="1"/>
    <col min="2" max="2" width="25.1796875" style="6" customWidth="1"/>
    <col min="3" max="3" width="25.453125" style="6" customWidth="1"/>
    <col min="4" max="4" width="20.81640625" style="6" customWidth="1"/>
    <col min="5" max="5" width="23.1796875" style="6" customWidth="1"/>
    <col min="6" max="6" width="17.7265625" style="6" customWidth="1"/>
    <col min="7" max="7" width="29" style="6" customWidth="1"/>
    <col min="8" max="8" width="23.453125" style="6" customWidth="1"/>
    <col min="9" max="9" width="31.26953125" style="6" customWidth="1"/>
    <col min="10" max="16384" width="8.7265625" style="6"/>
  </cols>
  <sheetData>
    <row r="1" spans="1:11" ht="116" x14ac:dyDescent="0.35">
      <c r="A1" s="2" t="s">
        <v>0</v>
      </c>
      <c r="B1" s="2" t="s">
        <v>1</v>
      </c>
      <c r="C1" s="2" t="s">
        <v>2</v>
      </c>
      <c r="D1" s="3" t="s">
        <v>24</v>
      </c>
      <c r="E1" s="2" t="s">
        <v>25</v>
      </c>
      <c r="F1" s="2" t="s">
        <v>19</v>
      </c>
      <c r="G1" s="2" t="s">
        <v>23</v>
      </c>
      <c r="H1" s="4" t="s">
        <v>22</v>
      </c>
      <c r="I1" s="2" t="s">
        <v>20</v>
      </c>
      <c r="J1" s="2" t="s">
        <v>21</v>
      </c>
      <c r="K1" s="2" t="s">
        <v>3</v>
      </c>
    </row>
    <row r="2" spans="1:11" s="9" customFormat="1" ht="31.5" customHeight="1" x14ac:dyDescent="0.35">
      <c r="A2" s="7">
        <v>1</v>
      </c>
      <c r="B2" s="10" t="s">
        <v>60</v>
      </c>
      <c r="C2" s="11" t="s">
        <v>61</v>
      </c>
      <c r="D2" s="12">
        <v>46079</v>
      </c>
      <c r="E2" s="12">
        <v>46120</v>
      </c>
      <c r="F2" s="13" t="s">
        <v>27</v>
      </c>
      <c r="G2" s="8" t="s">
        <v>62</v>
      </c>
      <c r="H2" s="13">
        <v>13</v>
      </c>
      <c r="I2" s="14">
        <v>46079</v>
      </c>
      <c r="J2" s="13" t="s">
        <v>28</v>
      </c>
      <c r="K2" s="8"/>
    </row>
    <row r="3" spans="1:11" x14ac:dyDescent="0.35">
      <c r="G3" s="28" t="s">
        <v>71</v>
      </c>
      <c r="H3" s="28">
        <v>13</v>
      </c>
    </row>
  </sheetData>
  <autoFilter ref="A1:K3" xr:uid="{49264074-7425-4C9B-BCDD-7A9B8FB419DA}"/>
  <dataValidations count="1">
    <dataValidation type="date" allowBlank="1" showInputMessage="1" showErrorMessage="1" sqref="D2:E2" xr:uid="{17E55190-67EA-49F9-BAB7-6A01DBE62046}">
      <formula1>43831</formula1>
      <formula2>47484</formula2>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8225C-F4F1-4317-BDC6-DB87BA336FFB}">
  <dimension ref="A1:K4"/>
  <sheetViews>
    <sheetView topLeftCell="A2" zoomScaleNormal="100" workbookViewId="0">
      <selection activeCell="F1" sqref="F1"/>
    </sheetView>
  </sheetViews>
  <sheetFormatPr defaultColWidth="8.7265625" defaultRowHeight="14.5" x14ac:dyDescent="0.35"/>
  <cols>
    <col min="1" max="1" width="3.54296875" style="1" bestFit="1" customWidth="1"/>
    <col min="2" max="2" width="25.1796875" style="1" customWidth="1"/>
    <col min="3" max="3" width="25.453125" style="1" customWidth="1"/>
    <col min="4" max="4" width="20.81640625" style="1" customWidth="1"/>
    <col min="5" max="5" width="23.1796875" style="1" customWidth="1"/>
    <col min="6" max="6" width="17.7265625" style="1" customWidth="1"/>
    <col min="7" max="7" width="29" style="1" customWidth="1"/>
    <col min="8" max="8" width="23.453125" style="1" customWidth="1"/>
    <col min="9" max="9" width="46.81640625" style="6" customWidth="1"/>
    <col min="10" max="10" width="8.7265625" style="1"/>
    <col min="11" max="11" width="35.1796875" style="1" customWidth="1"/>
    <col min="12" max="16384" width="8.7265625" style="1"/>
  </cols>
  <sheetData>
    <row r="1" spans="1:11" ht="116" x14ac:dyDescent="0.35">
      <c r="A1" s="2" t="s">
        <v>0</v>
      </c>
      <c r="B1" s="2" t="s">
        <v>1</v>
      </c>
      <c r="C1" s="2" t="s">
        <v>2</v>
      </c>
      <c r="D1" s="3" t="s">
        <v>24</v>
      </c>
      <c r="E1" s="2" t="s">
        <v>25</v>
      </c>
      <c r="F1" s="2" t="s">
        <v>19</v>
      </c>
      <c r="G1" s="2" t="s">
        <v>23</v>
      </c>
      <c r="H1" s="4" t="s">
        <v>22</v>
      </c>
      <c r="I1" s="2" t="s">
        <v>20</v>
      </c>
      <c r="J1" s="2" t="s">
        <v>21</v>
      </c>
      <c r="K1" s="2" t="s">
        <v>3</v>
      </c>
    </row>
    <row r="2" spans="1:11" ht="103.9" customHeight="1" x14ac:dyDescent="0.35">
      <c r="A2" s="15">
        <v>1</v>
      </c>
      <c r="B2" s="100" t="s">
        <v>152</v>
      </c>
      <c r="C2" s="101" t="s">
        <v>153</v>
      </c>
      <c r="D2" s="102">
        <v>46020</v>
      </c>
      <c r="E2" s="103">
        <v>46080</v>
      </c>
      <c r="F2" s="45" t="s">
        <v>28</v>
      </c>
      <c r="G2" s="104" t="s">
        <v>156</v>
      </c>
      <c r="H2" s="111">
        <v>18.93</v>
      </c>
      <c r="I2" s="114" t="s">
        <v>157</v>
      </c>
      <c r="J2" s="105" t="s">
        <v>27</v>
      </c>
      <c r="K2" s="101" t="s">
        <v>158</v>
      </c>
    </row>
    <row r="3" spans="1:11" ht="108.4" customHeight="1" x14ac:dyDescent="0.35">
      <c r="A3" s="15">
        <v>2</v>
      </c>
      <c r="B3" s="106" t="s">
        <v>154</v>
      </c>
      <c r="C3" s="107" t="s">
        <v>155</v>
      </c>
      <c r="D3" s="108">
        <v>46041</v>
      </c>
      <c r="E3" s="109">
        <v>46090</v>
      </c>
      <c r="F3" s="113" t="s">
        <v>28</v>
      </c>
      <c r="G3" s="110" t="s">
        <v>159</v>
      </c>
      <c r="H3" s="112">
        <v>60</v>
      </c>
      <c r="I3" s="115" t="s">
        <v>160</v>
      </c>
      <c r="J3" s="105" t="s">
        <v>27</v>
      </c>
      <c r="K3" s="107" t="s">
        <v>161</v>
      </c>
    </row>
    <row r="4" spans="1:11" x14ac:dyDescent="0.35">
      <c r="G4" s="28" t="s">
        <v>71</v>
      </c>
      <c r="H4" s="28">
        <f>SUBTOTAL(9,H2:H3)</f>
        <v>78.930000000000007</v>
      </c>
    </row>
  </sheetData>
  <autoFilter ref="A1:K3" xr:uid="{49264074-7425-4C9B-BCDD-7A9B8FB419DA}"/>
  <hyperlinks>
    <hyperlink ref="I2" r:id="rId1" xr:uid="{868FAFBF-8E14-4377-95DB-44491C61C901}"/>
    <hyperlink ref="I3" r:id="rId2" xr:uid="{737D2E34-0158-444F-847A-BA3F3E9360D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8BBC9-F083-460F-8A39-E74D8B52B744}">
  <sheetPr filterMode="1"/>
  <dimension ref="A1:K2"/>
  <sheetViews>
    <sheetView workbookViewId="0">
      <selection activeCell="D2" sqref="D2"/>
    </sheetView>
  </sheetViews>
  <sheetFormatPr defaultColWidth="8.7265625" defaultRowHeight="14.5" x14ac:dyDescent="0.35"/>
  <cols>
    <col min="1" max="1" width="3.54296875" style="1" bestFit="1" customWidth="1"/>
    <col min="2" max="2" width="25.1796875" style="17" customWidth="1"/>
    <col min="3" max="3" width="25.453125" style="18" customWidth="1"/>
    <col min="4" max="4" width="20.81640625" style="1" customWidth="1"/>
    <col min="5" max="5" width="23.1796875" style="1" customWidth="1"/>
    <col min="6" max="6" width="17.7265625" style="6" customWidth="1"/>
    <col min="7" max="7" width="29" style="1" customWidth="1"/>
    <col min="8" max="8" width="23.453125" style="1" customWidth="1"/>
    <col min="9" max="9" width="40.26953125" style="1" customWidth="1"/>
    <col min="10" max="16384" width="8.7265625" style="1"/>
  </cols>
  <sheetData>
    <row r="1" spans="1:11" ht="116" x14ac:dyDescent="0.35">
      <c r="A1" s="2" t="s">
        <v>0</v>
      </c>
      <c r="B1" s="16" t="s">
        <v>1</v>
      </c>
      <c r="C1" s="2" t="s">
        <v>2</v>
      </c>
      <c r="D1" s="3" t="s">
        <v>24</v>
      </c>
      <c r="E1" s="2" t="s">
        <v>25</v>
      </c>
      <c r="F1" s="2" t="s">
        <v>19</v>
      </c>
      <c r="G1" s="2" t="s">
        <v>23</v>
      </c>
      <c r="H1" s="4" t="s">
        <v>22</v>
      </c>
      <c r="I1" s="2" t="s">
        <v>20</v>
      </c>
      <c r="J1" s="2" t="s">
        <v>21</v>
      </c>
      <c r="K1" s="2" t="s">
        <v>3</v>
      </c>
    </row>
    <row r="2" spans="1:11" s="289" customFormat="1" ht="135" customHeight="1" x14ac:dyDescent="0.35">
      <c r="A2" s="284">
        <v>5</v>
      </c>
      <c r="B2" s="285" t="s">
        <v>367</v>
      </c>
      <c r="C2" s="285" t="s">
        <v>368</v>
      </c>
      <c r="D2" s="286">
        <v>46079</v>
      </c>
      <c r="E2" s="286">
        <v>46121</v>
      </c>
      <c r="F2" s="284" t="s">
        <v>28</v>
      </c>
      <c r="G2" s="285" t="s">
        <v>70</v>
      </c>
      <c r="H2" s="287">
        <v>42.49</v>
      </c>
      <c r="I2" s="288">
        <v>46079</v>
      </c>
      <c r="J2" s="284"/>
      <c r="K2" s="284"/>
    </row>
  </sheetData>
  <autoFilter ref="A1:K2" xr:uid="{49264074-7425-4C9B-BCDD-7A9B8FB419DA}">
    <filterColumn colId="5">
      <filters>
        <filter val="TAK"/>
      </filters>
    </filterColumn>
  </autoFilter>
  <dataValidations count="2">
    <dataValidation type="date" allowBlank="1" showInputMessage="1" showErrorMessage="1" sqref="D2:E2" xr:uid="{A96535BF-3920-429A-8813-288C4E0EBC77}">
      <formula1>43831</formula1>
      <formula2>47484</formula2>
    </dataValidation>
    <dataValidation type="decimal" allowBlank="1" showInputMessage="1" showErrorMessage="1" sqref="H2" xr:uid="{9E0AD3E7-6256-4384-8661-9908B46D10E7}">
      <formula1>0</formula1>
      <formula2>100000000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51CA4-2D47-4A4A-AE68-C0CE0FAB3F61}">
  <sheetPr filterMode="1"/>
  <dimension ref="A1:K13"/>
  <sheetViews>
    <sheetView zoomScaleNormal="100" workbookViewId="0">
      <selection activeCell="A2" sqref="A2:XFD2"/>
    </sheetView>
  </sheetViews>
  <sheetFormatPr defaultColWidth="8.7265625" defaultRowHeight="14.5" x14ac:dyDescent="0.35"/>
  <cols>
    <col min="1" max="1" width="3.54296875" style="44" bestFit="1" customWidth="1"/>
    <col min="2" max="2" width="25.1796875" style="1" customWidth="1"/>
    <col min="3" max="3" width="25.453125" style="1" customWidth="1"/>
    <col min="4" max="4" width="20.81640625" style="1" customWidth="1"/>
    <col min="5" max="5" width="23.1796875" style="1" customWidth="1"/>
    <col min="6" max="6" width="17.7265625" style="6" customWidth="1"/>
    <col min="7" max="7" width="29" style="1" customWidth="1"/>
    <col min="8" max="8" width="23.453125" style="1" customWidth="1"/>
    <col min="9" max="9" width="41.81640625" style="6" customWidth="1"/>
    <col min="10" max="10" width="8.7265625" style="6"/>
    <col min="11" max="11" width="33.7265625" style="1" customWidth="1"/>
    <col min="12" max="16384" width="8.7265625" style="1"/>
  </cols>
  <sheetData>
    <row r="1" spans="1:11" ht="116" x14ac:dyDescent="0.35">
      <c r="A1" s="99" t="s">
        <v>0</v>
      </c>
      <c r="B1" s="2" t="s">
        <v>1</v>
      </c>
      <c r="C1" s="2" t="s">
        <v>2</v>
      </c>
      <c r="D1" s="3" t="s">
        <v>24</v>
      </c>
      <c r="E1" s="2" t="s">
        <v>25</v>
      </c>
      <c r="F1" s="2" t="s">
        <v>19</v>
      </c>
      <c r="G1" s="2" t="s">
        <v>23</v>
      </c>
      <c r="H1" s="4" t="s">
        <v>22</v>
      </c>
      <c r="I1" s="2" t="s">
        <v>20</v>
      </c>
      <c r="J1" s="2" t="s">
        <v>21</v>
      </c>
      <c r="K1" s="2" t="s">
        <v>3</v>
      </c>
    </row>
    <row r="2" spans="1:11" ht="58" x14ac:dyDescent="0.35">
      <c r="A2" s="74">
        <v>1</v>
      </c>
      <c r="B2" s="74" t="s">
        <v>369</v>
      </c>
      <c r="C2" s="74" t="s">
        <v>139</v>
      </c>
      <c r="D2" s="75">
        <v>46057</v>
      </c>
      <c r="E2" s="75">
        <v>46097</v>
      </c>
      <c r="F2" s="76" t="s">
        <v>28</v>
      </c>
      <c r="G2" s="74" t="s">
        <v>147</v>
      </c>
      <c r="H2" s="77">
        <v>89.6</v>
      </c>
      <c r="I2" s="290" t="s">
        <v>370</v>
      </c>
      <c r="J2" s="76" t="s">
        <v>28</v>
      </c>
      <c r="K2" s="78" t="s">
        <v>150</v>
      </c>
    </row>
    <row r="3" spans="1:11" ht="87" x14ac:dyDescent="0.35">
      <c r="A3" s="74">
        <v>2</v>
      </c>
      <c r="B3" s="74" t="s">
        <v>371</v>
      </c>
      <c r="C3" s="74" t="s">
        <v>140</v>
      </c>
      <c r="D3" s="75">
        <v>46065</v>
      </c>
      <c r="E3" s="75">
        <v>46105</v>
      </c>
      <c r="F3" s="76" t="s">
        <v>28</v>
      </c>
      <c r="G3" s="74" t="s">
        <v>147</v>
      </c>
      <c r="H3" s="77">
        <v>33.81</v>
      </c>
      <c r="I3" s="290" t="s">
        <v>372</v>
      </c>
      <c r="J3" s="76" t="s">
        <v>27</v>
      </c>
      <c r="K3" s="78"/>
    </row>
    <row r="4" spans="1:11" ht="28.5" x14ac:dyDescent="0.35">
      <c r="A4" s="79">
        <v>3</v>
      </c>
      <c r="B4" s="79" t="s">
        <v>373</v>
      </c>
      <c r="C4" s="79" t="s">
        <v>374</v>
      </c>
      <c r="D4" s="80">
        <v>46097</v>
      </c>
      <c r="E4" s="80">
        <v>46139</v>
      </c>
      <c r="F4" s="81" t="s">
        <v>27</v>
      </c>
      <c r="G4" s="79" t="s">
        <v>147</v>
      </c>
      <c r="H4" s="82">
        <v>78.34</v>
      </c>
      <c r="I4" s="291">
        <v>46083</v>
      </c>
      <c r="J4" s="81" t="s">
        <v>28</v>
      </c>
      <c r="K4" s="83" t="s">
        <v>375</v>
      </c>
    </row>
    <row r="5" spans="1:11" ht="28.5" x14ac:dyDescent="0.35">
      <c r="A5" s="74">
        <v>4</v>
      </c>
      <c r="B5" s="74" t="s">
        <v>373</v>
      </c>
      <c r="C5" s="74" t="s">
        <v>374</v>
      </c>
      <c r="D5" s="75">
        <v>46098</v>
      </c>
      <c r="E5" s="75">
        <v>46140</v>
      </c>
      <c r="F5" s="76" t="s">
        <v>27</v>
      </c>
      <c r="G5" s="74" t="s">
        <v>147</v>
      </c>
      <c r="H5" s="77">
        <v>19.48</v>
      </c>
      <c r="I5" s="292">
        <v>46084</v>
      </c>
      <c r="J5" s="76" t="s">
        <v>28</v>
      </c>
      <c r="K5" s="78"/>
    </row>
    <row r="6" spans="1:11" ht="72.5" x14ac:dyDescent="0.35">
      <c r="A6" s="79">
        <v>5</v>
      </c>
      <c r="B6" s="92" t="s">
        <v>141</v>
      </c>
      <c r="C6" s="79" t="s">
        <v>142</v>
      </c>
      <c r="D6" s="80">
        <v>46003</v>
      </c>
      <c r="E6" s="87">
        <v>46097</v>
      </c>
      <c r="F6" s="88" t="s">
        <v>28</v>
      </c>
      <c r="G6" s="79" t="s">
        <v>147</v>
      </c>
      <c r="H6" s="89">
        <v>95.51</v>
      </c>
      <c r="I6" s="293" t="s">
        <v>148</v>
      </c>
      <c r="J6" s="88" t="s">
        <v>28</v>
      </c>
      <c r="K6" s="92"/>
    </row>
    <row r="7" spans="1:11" ht="70.5" x14ac:dyDescent="0.35">
      <c r="A7" s="79">
        <v>6</v>
      </c>
      <c r="B7" s="294" t="s">
        <v>376</v>
      </c>
      <c r="C7" s="295" t="s">
        <v>377</v>
      </c>
      <c r="D7" s="296">
        <v>46055</v>
      </c>
      <c r="E7" s="296">
        <v>46112</v>
      </c>
      <c r="F7" s="297" t="s">
        <v>28</v>
      </c>
      <c r="G7" s="298" t="s">
        <v>147</v>
      </c>
      <c r="H7" s="299">
        <v>23.62</v>
      </c>
      <c r="I7" s="300" t="s">
        <v>149</v>
      </c>
      <c r="J7" s="301" t="s">
        <v>27</v>
      </c>
      <c r="K7" s="302"/>
    </row>
    <row r="8" spans="1:11" ht="56.5" x14ac:dyDescent="0.35">
      <c r="A8" s="79">
        <v>7</v>
      </c>
      <c r="B8" s="93" t="s">
        <v>145</v>
      </c>
      <c r="C8" s="97" t="s">
        <v>144</v>
      </c>
      <c r="D8" s="94">
        <v>46073</v>
      </c>
      <c r="E8" s="94">
        <v>46142</v>
      </c>
      <c r="F8" s="84" t="s">
        <v>28</v>
      </c>
      <c r="G8" s="74" t="s">
        <v>147</v>
      </c>
      <c r="H8" s="85">
        <v>14.34</v>
      </c>
      <c r="I8" s="95" t="s">
        <v>378</v>
      </c>
      <c r="J8" s="84" t="s">
        <v>27</v>
      </c>
      <c r="K8" s="86"/>
    </row>
    <row r="9" spans="1:11" ht="56.5" x14ac:dyDescent="0.35">
      <c r="A9" s="79">
        <v>8</v>
      </c>
      <c r="B9" s="30" t="s">
        <v>146</v>
      </c>
      <c r="C9" s="96" t="s">
        <v>144</v>
      </c>
      <c r="D9" s="90">
        <v>46073</v>
      </c>
      <c r="E9" s="90">
        <v>46142</v>
      </c>
      <c r="F9" s="98" t="s">
        <v>28</v>
      </c>
      <c r="G9" s="79" t="s">
        <v>147</v>
      </c>
      <c r="H9" s="89">
        <v>72.03</v>
      </c>
      <c r="I9" s="91" t="s">
        <v>379</v>
      </c>
      <c r="J9" s="88" t="s">
        <v>27</v>
      </c>
      <c r="K9" s="92"/>
    </row>
    <row r="10" spans="1:11" ht="28.5" x14ac:dyDescent="0.35">
      <c r="A10" s="79">
        <v>9</v>
      </c>
      <c r="B10" s="93" t="s">
        <v>380</v>
      </c>
      <c r="C10" s="97" t="s">
        <v>381</v>
      </c>
      <c r="D10" s="94">
        <v>46105</v>
      </c>
      <c r="E10" s="94">
        <v>46140</v>
      </c>
      <c r="F10" s="84" t="s">
        <v>27</v>
      </c>
      <c r="G10" s="74" t="s">
        <v>147</v>
      </c>
      <c r="H10" s="85">
        <v>64.84</v>
      </c>
      <c r="I10" s="303">
        <v>46090</v>
      </c>
      <c r="J10" s="84" t="s">
        <v>27</v>
      </c>
      <c r="K10" s="74" t="s">
        <v>151</v>
      </c>
    </row>
    <row r="11" spans="1:11" ht="28.5" x14ac:dyDescent="0.35">
      <c r="A11" s="79">
        <v>10</v>
      </c>
      <c r="B11" s="304" t="s">
        <v>382</v>
      </c>
      <c r="C11" s="305" t="s">
        <v>381</v>
      </c>
      <c r="D11" s="306">
        <v>46105</v>
      </c>
      <c r="E11" s="306">
        <v>46140</v>
      </c>
      <c r="F11" s="98" t="s">
        <v>27</v>
      </c>
      <c r="G11" s="307" t="s">
        <v>147</v>
      </c>
      <c r="H11" s="308">
        <v>64.84</v>
      </c>
      <c r="I11" s="309">
        <v>46090</v>
      </c>
      <c r="J11" s="98" t="s">
        <v>27</v>
      </c>
      <c r="K11" s="307" t="s">
        <v>151</v>
      </c>
    </row>
    <row r="12" spans="1:11" ht="28.5" x14ac:dyDescent="0.35">
      <c r="A12" s="79">
        <v>11</v>
      </c>
      <c r="B12" s="93" t="s">
        <v>383</v>
      </c>
      <c r="C12" s="97" t="s">
        <v>381</v>
      </c>
      <c r="D12" s="94">
        <v>46112</v>
      </c>
      <c r="E12" s="94">
        <v>46147</v>
      </c>
      <c r="F12" s="84" t="s">
        <v>27</v>
      </c>
      <c r="G12" s="74" t="s">
        <v>147</v>
      </c>
      <c r="H12" s="85">
        <v>55.41</v>
      </c>
      <c r="I12" s="303">
        <v>46097</v>
      </c>
      <c r="J12" s="84" t="s">
        <v>27</v>
      </c>
      <c r="K12" s="74" t="s">
        <v>151</v>
      </c>
    </row>
    <row r="13" spans="1:11" ht="28.5" x14ac:dyDescent="0.35">
      <c r="A13" s="79">
        <v>12</v>
      </c>
      <c r="B13" s="304" t="s">
        <v>384</v>
      </c>
      <c r="C13" s="305" t="s">
        <v>381</v>
      </c>
      <c r="D13" s="306">
        <v>46112</v>
      </c>
      <c r="E13" s="306">
        <v>46147</v>
      </c>
      <c r="F13" s="98" t="s">
        <v>27</v>
      </c>
      <c r="G13" s="307" t="s">
        <v>147</v>
      </c>
      <c r="H13" s="308">
        <v>55.41</v>
      </c>
      <c r="I13" s="309">
        <v>46097</v>
      </c>
      <c r="J13" s="98" t="s">
        <v>27</v>
      </c>
      <c r="K13" s="307" t="s">
        <v>151</v>
      </c>
    </row>
  </sheetData>
  <autoFilter ref="A1:K1" xr:uid="{49264074-7425-4C9B-BCDD-7A9B8FB419DA}">
    <filterColumn colId="5">
      <filters>
        <filter val="NIE"/>
      </filters>
    </filterColumn>
  </autoFilter>
  <dataValidations count="3">
    <dataValidation type="date" allowBlank="1" showInputMessage="1" showErrorMessage="1" sqref="D2:E6" xr:uid="{0C118A93-F665-47BE-B697-D392B8171B39}">
      <formula1>43831</formula1>
      <formula2>47484</formula2>
    </dataValidation>
    <dataValidation type="list" allowBlank="1" showInputMessage="1" showErrorMessage="1" sqref="F2:F13 J2:J13" xr:uid="{7F48C2AF-7D4E-454B-A6A2-6CB969DDECAD}">
      <formula1>"TAK,NIE,"</formula1>
    </dataValidation>
    <dataValidation type="decimal" allowBlank="1" showInputMessage="1" showErrorMessage="1" sqref="H2:H13" xr:uid="{DE14EFE7-8F30-4A5E-A47A-697538877B4D}">
      <formula1>0</formula1>
      <formula2>100000000</formula2>
    </dataValidation>
  </dataValidations>
  <hyperlinks>
    <hyperlink ref="I6" r:id="rId1" xr:uid="{D81F3973-A74B-41C1-8C5C-36F62624E36D}"/>
    <hyperlink ref="I3" r:id="rId2" xr:uid="{269B306B-B83B-4749-A5A2-CD419D857151}"/>
    <hyperlink ref="I2" r:id="rId3" xr:uid="{89D27CCD-7490-41E0-A815-BC3A61352DC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25DCC-8295-4D46-A2B7-18A71AB5270B}">
  <sheetPr filterMode="1"/>
  <dimension ref="A1:K4"/>
  <sheetViews>
    <sheetView topLeftCell="D2" workbookViewId="0">
      <selection activeCell="A4" sqref="A4"/>
    </sheetView>
  </sheetViews>
  <sheetFormatPr defaultColWidth="8.7265625" defaultRowHeight="14.5" x14ac:dyDescent="0.35"/>
  <cols>
    <col min="1" max="1" width="3.54296875" style="1" bestFit="1" customWidth="1"/>
    <col min="2" max="2" width="25.1796875" style="1" customWidth="1"/>
    <col min="3" max="3" width="25.453125" style="1" customWidth="1"/>
    <col min="4" max="4" width="20.81640625" style="1" customWidth="1"/>
    <col min="5" max="5" width="23.1796875" style="1" customWidth="1"/>
    <col min="6" max="6" width="17.7265625" style="1" customWidth="1"/>
    <col min="7" max="7" width="29" style="1" customWidth="1"/>
    <col min="8" max="8" width="23.453125" style="1" customWidth="1"/>
    <col min="9" max="9" width="42.1796875" style="1" customWidth="1"/>
    <col min="10" max="10" width="8.7265625" style="1"/>
    <col min="11" max="11" width="17.7265625" style="1" customWidth="1"/>
    <col min="12" max="16384" width="8.7265625" style="1"/>
  </cols>
  <sheetData>
    <row r="1" spans="1:11" ht="116" x14ac:dyDescent="0.35">
      <c r="A1" s="2" t="s">
        <v>0</v>
      </c>
      <c r="B1" s="2" t="s">
        <v>1</v>
      </c>
      <c r="C1" s="2" t="s">
        <v>2</v>
      </c>
      <c r="D1" s="3" t="s">
        <v>24</v>
      </c>
      <c r="E1" s="2" t="s">
        <v>25</v>
      </c>
      <c r="F1" s="2" t="s">
        <v>19</v>
      </c>
      <c r="G1" s="2" t="s">
        <v>23</v>
      </c>
      <c r="H1" s="4" t="s">
        <v>22</v>
      </c>
      <c r="I1" s="2" t="s">
        <v>20</v>
      </c>
      <c r="J1" s="2" t="s">
        <v>21</v>
      </c>
      <c r="K1" s="2" t="s">
        <v>3</v>
      </c>
    </row>
    <row r="2" spans="1:11" ht="42" x14ac:dyDescent="0.35">
      <c r="A2" s="1">
        <v>1</v>
      </c>
      <c r="B2" s="61" t="s">
        <v>63</v>
      </c>
      <c r="C2" s="62" t="s">
        <v>35</v>
      </c>
      <c r="D2" s="63" t="s">
        <v>64</v>
      </c>
      <c r="E2" s="64" t="s">
        <v>385</v>
      </c>
      <c r="F2" s="45" t="s">
        <v>28</v>
      </c>
      <c r="G2" s="65" t="s">
        <v>66</v>
      </c>
      <c r="H2" s="310">
        <v>26.68</v>
      </c>
      <c r="I2" s="66" t="s">
        <v>67</v>
      </c>
      <c r="J2" s="45" t="s">
        <v>27</v>
      </c>
      <c r="K2" s="67" t="s">
        <v>68</v>
      </c>
    </row>
    <row r="3" spans="1:11" ht="112" x14ac:dyDescent="0.35">
      <c r="A3" s="1">
        <v>2</v>
      </c>
      <c r="B3" s="68" t="s">
        <v>386</v>
      </c>
      <c r="C3" s="68" t="s">
        <v>387</v>
      </c>
      <c r="D3" s="69" t="s">
        <v>388</v>
      </c>
      <c r="E3" s="70" t="s">
        <v>389</v>
      </c>
      <c r="F3" s="70" t="s">
        <v>27</v>
      </c>
      <c r="G3" s="71" t="s">
        <v>390</v>
      </c>
      <c r="H3" s="311">
        <v>8</v>
      </c>
      <c r="I3" s="72" t="s">
        <v>391</v>
      </c>
      <c r="J3" s="13" t="s">
        <v>28</v>
      </c>
      <c r="K3" s="73" t="s">
        <v>392</v>
      </c>
    </row>
    <row r="4" spans="1:11" ht="28" x14ac:dyDescent="0.35">
      <c r="A4" s="1">
        <v>3</v>
      </c>
      <c r="B4" s="62" t="s">
        <v>393</v>
      </c>
      <c r="C4" s="62" t="s">
        <v>139</v>
      </c>
      <c r="D4" s="63" t="s">
        <v>394</v>
      </c>
      <c r="E4" s="64" t="s">
        <v>395</v>
      </c>
      <c r="F4" s="45" t="s">
        <v>27</v>
      </c>
      <c r="G4" s="65" t="s">
        <v>65</v>
      </c>
      <c r="H4" s="312">
        <v>102.9</v>
      </c>
      <c r="I4" s="313" t="s">
        <v>396</v>
      </c>
      <c r="J4" s="45" t="s">
        <v>28</v>
      </c>
      <c r="K4" s="67" t="s">
        <v>68</v>
      </c>
    </row>
  </sheetData>
  <autoFilter ref="A1:K1" xr:uid="{49264074-7425-4C9B-BCDD-7A9B8FB419DA}">
    <filterColumn colId="5">
      <customFilters>
        <customFilter operator="notEqual" val="*TAK*"/>
      </customFilters>
    </filterColumn>
  </autoFilter>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FF6E7-6326-451C-858A-77734844C816}">
  <dimension ref="A1:K8"/>
  <sheetViews>
    <sheetView topLeftCell="A4" workbookViewId="0">
      <selection activeCell="J9" sqref="J9"/>
    </sheetView>
  </sheetViews>
  <sheetFormatPr defaultColWidth="8.7265625" defaultRowHeight="14.5" x14ac:dyDescent="0.35"/>
  <cols>
    <col min="1" max="1" width="3.54296875" style="1" bestFit="1" customWidth="1"/>
    <col min="2" max="2" width="25.1796875" style="1" customWidth="1"/>
    <col min="3" max="3" width="25.453125" style="1" customWidth="1"/>
    <col min="4" max="4" width="20.81640625" style="1" customWidth="1"/>
    <col min="5" max="5" width="23.1796875" style="1" customWidth="1"/>
    <col min="6" max="6" width="17.7265625" style="1" customWidth="1"/>
    <col min="7" max="7" width="29" style="1" customWidth="1"/>
    <col min="8" max="8" width="23.453125" style="1" customWidth="1"/>
    <col min="9" max="9" width="31.26953125" style="1" customWidth="1"/>
    <col min="10" max="16384" width="8.7265625" style="1"/>
  </cols>
  <sheetData>
    <row r="1" spans="1:11" ht="116" x14ac:dyDescent="0.35">
      <c r="A1" s="2" t="s">
        <v>0</v>
      </c>
      <c r="B1" s="2" t="s">
        <v>1</v>
      </c>
      <c r="C1" s="2" t="s">
        <v>2</v>
      </c>
      <c r="D1" s="3" t="s">
        <v>24</v>
      </c>
      <c r="E1" s="2" t="s">
        <v>25</v>
      </c>
      <c r="F1" s="2" t="s">
        <v>19</v>
      </c>
      <c r="G1" s="2" t="s">
        <v>23</v>
      </c>
      <c r="H1" s="4" t="s">
        <v>22</v>
      </c>
      <c r="I1" s="2" t="s">
        <v>20</v>
      </c>
      <c r="J1" s="2" t="s">
        <v>21</v>
      </c>
      <c r="K1" s="2" t="s">
        <v>3</v>
      </c>
    </row>
    <row r="2" spans="1:11" ht="72.5" x14ac:dyDescent="0.35">
      <c r="A2" s="143">
        <v>1</v>
      </c>
      <c r="B2" s="216" t="s">
        <v>180</v>
      </c>
      <c r="C2" s="217" t="s">
        <v>181</v>
      </c>
      <c r="D2" s="218">
        <v>45551</v>
      </c>
      <c r="E2" s="218">
        <v>47118</v>
      </c>
      <c r="F2" s="219" t="s">
        <v>28</v>
      </c>
      <c r="G2" s="216" t="s">
        <v>189</v>
      </c>
      <c r="H2" s="220">
        <v>31.51</v>
      </c>
      <c r="I2" s="221" t="s">
        <v>190</v>
      </c>
      <c r="J2" s="216" t="s">
        <v>28</v>
      </c>
      <c r="K2" s="143"/>
    </row>
    <row r="3" spans="1:11" ht="58" x14ac:dyDescent="0.35">
      <c r="A3" s="145">
        <v>2</v>
      </c>
      <c r="B3" s="222" t="s">
        <v>30</v>
      </c>
      <c r="C3" s="223" t="s">
        <v>182</v>
      </c>
      <c r="D3" s="224">
        <v>45593</v>
      </c>
      <c r="E3" s="224">
        <v>47118</v>
      </c>
      <c r="F3" s="225" t="s">
        <v>28</v>
      </c>
      <c r="G3" s="222" t="s">
        <v>189</v>
      </c>
      <c r="H3" s="226">
        <v>7.69</v>
      </c>
      <c r="I3" s="227" t="s">
        <v>191</v>
      </c>
      <c r="J3" s="222" t="s">
        <v>28</v>
      </c>
      <c r="K3" s="145"/>
    </row>
    <row r="4" spans="1:11" ht="72.5" x14ac:dyDescent="0.35">
      <c r="A4" s="143">
        <v>3</v>
      </c>
      <c r="B4" s="216" t="s">
        <v>183</v>
      </c>
      <c r="C4" s="217" t="s">
        <v>184</v>
      </c>
      <c r="D4" s="228">
        <v>45593</v>
      </c>
      <c r="E4" s="228">
        <v>47118</v>
      </c>
      <c r="F4" s="219" t="s">
        <v>28</v>
      </c>
      <c r="G4" s="216" t="s">
        <v>189</v>
      </c>
      <c r="H4" s="220">
        <v>18.34</v>
      </c>
      <c r="I4" s="221" t="s">
        <v>192</v>
      </c>
      <c r="J4" s="216" t="s">
        <v>28</v>
      </c>
      <c r="K4" s="143"/>
    </row>
    <row r="5" spans="1:11" ht="72.5" x14ac:dyDescent="0.35">
      <c r="A5" s="145">
        <v>4</v>
      </c>
      <c r="B5" s="222" t="s">
        <v>185</v>
      </c>
      <c r="C5" s="223" t="s">
        <v>186</v>
      </c>
      <c r="D5" s="224">
        <v>45593</v>
      </c>
      <c r="E5" s="224">
        <v>47118</v>
      </c>
      <c r="F5" s="225" t="s">
        <v>28</v>
      </c>
      <c r="G5" s="222" t="s">
        <v>189</v>
      </c>
      <c r="H5" s="226">
        <v>25.04</v>
      </c>
      <c r="I5" s="227" t="s">
        <v>193</v>
      </c>
      <c r="J5" s="222" t="s">
        <v>28</v>
      </c>
      <c r="K5" s="145"/>
    </row>
    <row r="6" spans="1:11" ht="72.5" x14ac:dyDescent="0.35">
      <c r="A6" s="143">
        <v>5</v>
      </c>
      <c r="B6" s="216" t="s">
        <v>187</v>
      </c>
      <c r="C6" s="217" t="s">
        <v>188</v>
      </c>
      <c r="D6" s="228">
        <v>45567</v>
      </c>
      <c r="E6" s="228">
        <v>47118</v>
      </c>
      <c r="F6" s="219" t="s">
        <v>28</v>
      </c>
      <c r="G6" s="216" t="s">
        <v>189</v>
      </c>
      <c r="H6" s="220">
        <v>5.17</v>
      </c>
      <c r="I6" s="221" t="s">
        <v>194</v>
      </c>
      <c r="J6" s="216" t="s">
        <v>28</v>
      </c>
      <c r="K6" s="143"/>
    </row>
    <row r="7" spans="1:11" ht="87" x14ac:dyDescent="0.35">
      <c r="A7" s="146">
        <v>6</v>
      </c>
      <c r="B7" s="222" t="s">
        <v>314</v>
      </c>
      <c r="C7" s="223" t="s">
        <v>315</v>
      </c>
      <c r="D7" s="224">
        <v>46084</v>
      </c>
      <c r="E7" s="224">
        <v>46112</v>
      </c>
      <c r="F7" s="224" t="s">
        <v>27</v>
      </c>
      <c r="G7" s="222" t="s">
        <v>189</v>
      </c>
      <c r="H7" s="226">
        <v>78.7</v>
      </c>
      <c r="I7" s="229" t="s">
        <v>316</v>
      </c>
      <c r="J7" s="222" t="s">
        <v>27</v>
      </c>
      <c r="K7" s="15"/>
    </row>
    <row r="8" spans="1:11" x14ac:dyDescent="0.35">
      <c r="G8" s="232" t="s">
        <v>71</v>
      </c>
      <c r="H8" s="231">
        <f>SUM(H2:H7)</f>
        <v>166.45000000000002</v>
      </c>
    </row>
  </sheetData>
  <autoFilter ref="A1:K6" xr:uid="{49264074-7425-4C9B-BCDD-7A9B8FB419DA}"/>
  <dataValidations count="3">
    <dataValidation type="list" allowBlank="1" showInputMessage="1" showErrorMessage="1" sqref="F2:F7 J2:J7" xr:uid="{EE8E0874-42FA-428D-B325-FFB25FBDAECC}">
      <formula1>"TAK,NIE,"</formula1>
    </dataValidation>
    <dataValidation type="date" allowBlank="1" showInputMessage="1" showErrorMessage="1" sqref="D2:E7" xr:uid="{610D01EB-1DF6-425F-9749-035FAEE8E2CD}">
      <formula1>43831</formula1>
      <formula2>47484</formula2>
    </dataValidation>
    <dataValidation type="decimal" allowBlank="1" showInputMessage="1" showErrorMessage="1" sqref="H2:H4" xr:uid="{AB620D0B-1D45-4563-92E1-56F641D684E4}">
      <formula1>0</formula1>
      <formula2>100000000</formula2>
    </dataValidation>
  </dataValidations>
  <hyperlinks>
    <hyperlink ref="I3" r:id="rId1" xr:uid="{584088BD-2DA7-4CE6-B232-47F805C11AE0}"/>
    <hyperlink ref="I4" r:id="rId2" xr:uid="{E5CC38A7-F5AD-4CCC-BBEE-62908859971D}"/>
    <hyperlink ref="I5" r:id="rId3" xr:uid="{51EE017A-DF08-42C2-8524-F8CB6E8805FD}"/>
    <hyperlink ref="I6" r:id="rId4" xr:uid="{49700425-513C-4FB9-B0BB-864D03F0107A}"/>
    <hyperlink ref="I2" r:id="rId5" xr:uid="{A833939D-8D89-48DF-BB31-3AA71AF1B327}"/>
    <hyperlink ref="I7" r:id="rId6" xr:uid="{10094947-D218-46B0-A1E9-D418AE2254A8}"/>
  </hyperlinks>
  <pageMargins left="0.7" right="0.7" top="0.75" bottom="0.75" header="0.3" footer="0.3"/>
  <pageSetup paperSize="9" orientation="portrait"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17</vt:i4>
      </vt:variant>
    </vt:vector>
  </HeadingPairs>
  <TitlesOfParts>
    <vt:vector size="17" baseType="lpstr">
      <vt:lpstr>Dolnośląskie</vt:lpstr>
      <vt:lpstr>Kujawsko-Pomorskie</vt:lpstr>
      <vt:lpstr>Lubelskie</vt:lpstr>
      <vt:lpstr>Lubuskie</vt:lpstr>
      <vt:lpstr>Łódzkie</vt:lpstr>
      <vt:lpstr>Małopolskie</vt:lpstr>
      <vt:lpstr>Mazowieckie</vt:lpstr>
      <vt:lpstr>Opolskie</vt:lpstr>
      <vt:lpstr>Podkarpackie</vt:lpstr>
      <vt:lpstr>Podlaskie</vt:lpstr>
      <vt:lpstr>Pomorskie</vt:lpstr>
      <vt:lpstr>Śląskie</vt:lpstr>
      <vt:lpstr>Świętokrzyskie</vt:lpstr>
      <vt:lpstr>Warmia i Mazury</vt:lpstr>
      <vt:lpstr>Wielkopolskie</vt:lpstr>
      <vt:lpstr>Zachodniopomorskie</vt: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Wróblewski Mateusz</dc:creator>
  <cp:lastModifiedBy>Kochańska-Linowska Katarzyna</cp:lastModifiedBy>
  <dcterms:created xsi:type="dcterms:W3CDTF">2015-06-05T18:19:34Z</dcterms:created>
  <dcterms:modified xsi:type="dcterms:W3CDTF">2026-02-27T14:03:16Z</dcterms:modified>
</cp:coreProperties>
</file>