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1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embeddings/oleObject_15_0.bin" ContentType="application/vnd.openxmlformats-officedocument.oleObject"/>
  <Override PartName="/xl/embeddings/oleObject_16_0.bin" ContentType="application/vnd.openxmlformats-officedocument.oleObject"/>
  <Override PartName="/xl/embeddings/oleObject_17_0.bin" ContentType="application/vnd.openxmlformats-officedocument.oleObject"/>
  <Override PartName="/xl/embeddings/oleObject_18_0.bin" ContentType="application/vnd.openxmlformats-officedocument.oleObject"/>
  <Override PartName="/xl/embeddings/oleObject_19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embeddings/oleObject_23_0.bin" ContentType="application/vnd.openxmlformats-officedocument.oleObject"/>
  <Override PartName="/xl/embeddings/oleObject_24_0.bin" ContentType="application/vnd.openxmlformats-officedocument.oleObject"/>
  <Override PartName="/xl/embeddings/oleObject_25_0.bin" ContentType="application/vnd.openxmlformats-officedocument.oleObject"/>
  <Override PartName="/xl/embeddings/oleObject_26_0.bin" ContentType="application/vnd.openxmlformats-officedocument.oleObject"/>
  <Override PartName="/xl/embeddings/oleObject_27_0.bin" ContentType="application/vnd.openxmlformats-officedocument.oleObject"/>
  <Override PartName="/xl/embeddings/oleObject_28_0.bin" ContentType="application/vnd.openxmlformats-officedocument.oleObject"/>
  <Override PartName="/xl/embeddings/oleObject_29_0.bin" ContentType="application/vnd.openxmlformats-officedocument.oleObject"/>
  <Override PartName="/xl/embeddings/oleObject_30_0.bin" ContentType="application/vnd.openxmlformats-officedocument.oleObject"/>
  <Override PartName="/xl/embeddings/oleObject_31_0.bin" ContentType="application/vnd.openxmlformats-officedocument.oleObject"/>
  <Override PartName="/xl/embeddings/oleObject_32_0.bin" ContentType="application/vnd.openxmlformats-officedocument.oleObject"/>
  <Override PartName="/xl/embeddings/oleObject_33_0.bin" ContentType="application/vnd.openxmlformats-officedocument.oleObject"/>
  <Override PartName="/xl/embeddings/oleObject_34_0.bin" ContentType="application/vnd.openxmlformats-officedocument.oleObject"/>
  <Override PartName="/xl/embeddings/oleObject_35_0.bin" ContentType="application/vnd.openxmlformats-officedocument.oleObject"/>
  <Override PartName="/xl/embeddings/oleObject_36_0.bin" ContentType="application/vnd.openxmlformats-officedocument.oleObject"/>
  <Override PartName="/xl/embeddings/oleObject_37_0.bin" ContentType="application/vnd.openxmlformats-officedocument.oleObject"/>
  <Override PartName="/xl/embeddings/oleObject_41_0.bin" ContentType="application/vnd.openxmlformats-officedocument.oleObject"/>
  <Override PartName="/xl/embeddings/oleObject_42_0.bin" ContentType="application/vnd.openxmlformats-officedocument.oleObject"/>
  <Override PartName="/xl/embeddings/oleObject_43_0.bin" ContentType="application/vnd.openxmlformats-officedocument.oleObject"/>
  <Override PartName="/xl/embeddings/oleObject_44_0.bin" ContentType="application/vnd.openxmlformats-officedocument.oleObject"/>
  <Override PartName="/xl/embeddings/oleObject_45_0.bin" ContentType="application/vnd.openxmlformats-officedocument.oleObject"/>
  <Override PartName="/xl/embeddings/oleObject_46_0.bin" ContentType="application/vnd.openxmlformats-officedocument.oleObject"/>
  <Override PartName="/xl/embeddings/oleObject_47_0.bin" ContentType="application/vnd.openxmlformats-officedocument.oleObject"/>
  <Override PartName="/xl/embeddings/oleObject_48_0.bin" ContentType="application/vnd.openxmlformats-officedocument.oleObject"/>
  <Override PartName="/xl/embeddings/oleObject_49_0.bin" ContentType="application/vnd.openxmlformats-officedocument.oleObject"/>
  <Override PartName="/xl/embeddings/oleObject_50_0.bin" ContentType="application/vnd.openxmlformats-officedocument.oleObject"/>
  <Override PartName="/xl/embeddings/oleObject_51_0.bin" ContentType="application/vnd.openxmlformats-officedocument.oleObject"/>
  <Override PartName="/xl/embeddings/oleObject_52_0.bin" ContentType="application/vnd.openxmlformats-officedocument.oleObject"/>
  <Override PartName="/xl/embeddings/oleObject_53_0.bin" ContentType="application/vnd.openxmlformats-officedocument.oleObject"/>
  <Override PartName="/xl/embeddings/oleObject_54_0.bin" ContentType="application/vnd.openxmlformats-officedocument.oleObject"/>
  <Override PartName="/xl/embeddings/oleObject_55_0.bin" ContentType="application/vnd.openxmlformats-officedocument.oleObject"/>
  <Override PartName="/xl/embeddings/oleObject_5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24" tabRatio="988" activeTab="1"/>
  </bookViews>
  <sheets>
    <sheet name="dane" sheetId="1" r:id="rId1"/>
    <sheet name="wskaźniki" sheetId="2" r:id="rId2"/>
    <sheet name="1" sheetId="3" r:id="rId3"/>
    <sheet name="2" sheetId="4" r:id="rId4"/>
    <sheet name="3"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 name="14" sheetId="16" r:id="rId16"/>
    <sheet name="15" sheetId="17" r:id="rId17"/>
    <sheet name="16" sheetId="18" r:id="rId18"/>
    <sheet name="17" sheetId="19" r:id="rId19"/>
    <sheet name="18" sheetId="20" r:id="rId20"/>
    <sheet name="19" sheetId="21" r:id="rId21"/>
    <sheet name="20" sheetId="22" r:id="rId22"/>
    <sheet name="21" sheetId="23" r:id="rId23"/>
    <sheet name="22" sheetId="24" r:id="rId24"/>
    <sheet name="23" sheetId="25" r:id="rId25"/>
    <sheet name="24" sheetId="26" r:id="rId26"/>
    <sheet name="25" sheetId="27" r:id="rId27"/>
    <sheet name="26" sheetId="28" r:id="rId28"/>
    <sheet name="27" sheetId="29" r:id="rId29"/>
    <sheet name="28" sheetId="30" r:id="rId30"/>
    <sheet name="29" sheetId="31" r:id="rId31"/>
    <sheet name="30" sheetId="32" r:id="rId32"/>
    <sheet name="31" sheetId="33" r:id="rId33"/>
    <sheet name="32" sheetId="34" r:id="rId34"/>
    <sheet name="33" sheetId="35" r:id="rId35"/>
    <sheet name="34" sheetId="36" r:id="rId36"/>
    <sheet name="35" sheetId="37" r:id="rId37"/>
    <sheet name="36" sheetId="38" r:id="rId38"/>
    <sheet name="37" sheetId="39" r:id="rId39"/>
    <sheet name="38" sheetId="40" r:id="rId40"/>
    <sheet name="39" sheetId="41" r:id="rId41"/>
    <sheet name="40" sheetId="42" r:id="rId42"/>
    <sheet name="41" sheetId="43" r:id="rId43"/>
    <sheet name="42" sheetId="44" r:id="rId44"/>
    <sheet name="43" sheetId="45" r:id="rId45"/>
    <sheet name="44" sheetId="46" r:id="rId46"/>
    <sheet name="45" sheetId="47" r:id="rId47"/>
    <sheet name="46" sheetId="48" r:id="rId48"/>
    <sheet name="47" sheetId="49" r:id="rId49"/>
    <sheet name="48" sheetId="50" r:id="rId50"/>
    <sheet name="49" sheetId="51" r:id="rId51"/>
    <sheet name="50" sheetId="52" r:id="rId52"/>
    <sheet name="51" sheetId="53" r:id="rId53"/>
    <sheet name="52" sheetId="54" r:id="rId54"/>
    <sheet name="53" sheetId="55" r:id="rId55"/>
    <sheet name="54" sheetId="56" r:id="rId56"/>
    <sheet name="55" sheetId="57" r:id="rId57"/>
  </sheets>
  <externalReferences>
    <externalReference r:id="rId60"/>
  </externalReferences>
  <definedNames/>
  <calcPr fullCalcOnLoad="1"/>
</workbook>
</file>

<file path=xl/sharedStrings.xml><?xml version="1.0" encoding="utf-8"?>
<sst xmlns="http://schemas.openxmlformats.org/spreadsheetml/2006/main" count="1075" uniqueCount="406">
  <si>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t>
  </si>
  <si>
    <t>sposób wyliczenia wskaźnika</t>
  </si>
  <si>
    <t>Wskaźnik</t>
  </si>
  <si>
    <t>Opis</t>
  </si>
  <si>
    <t>Wartość</t>
  </si>
  <si>
    <t>Liczba podmiotów nowo rejestrowanych w CEIDG</t>
  </si>
  <si>
    <t>Liczba podmiotów wyrejestrowanych w CEIDG</t>
  </si>
  <si>
    <t>Liczba zarejestrowanych podmiotów gospodarczych (rejestr REGON - PKD: sekcja K działalność finansowa i ubezpieczeniowa)</t>
  </si>
  <si>
    <t>Liczba zarejestrowanych podmiotów gospodarczych (rejestr REGON - PKD: sekcja M działalność profesjonalna, naukowa i techniczna)</t>
  </si>
  <si>
    <t>Liczba mieszkańców w wieku 0-2 lat</t>
  </si>
  <si>
    <t>Liczba mieszkańców w wieku 10-24 lat</t>
  </si>
  <si>
    <t>Liczba mieszkańców w wieku 50-64 lat</t>
  </si>
  <si>
    <t>Liczba osób bezrobotnych z wykształceniem podstawowym</t>
  </si>
  <si>
    <t>Liczba mieszkańców w wieku produkcyjnym</t>
  </si>
  <si>
    <t>Liczba mieszkańców (ogółem)</t>
  </si>
  <si>
    <t>Liczba osób bezrobotnych zarejestrowanych powyżej roku</t>
  </si>
  <si>
    <t>wartość bezpośrednia</t>
  </si>
  <si>
    <t>Osoby korzystające ze środowiskowej pomocy społecznej (ogółem)</t>
  </si>
  <si>
    <t>Liczba przyznanych zasiłków rodzinnych</t>
  </si>
  <si>
    <t xml:space="preserve">Wartość wydatków majątkowych budżetu gminy </t>
  </si>
  <si>
    <t>Liczba mieszkańców w wieku 18 lat i więcej</t>
  </si>
  <si>
    <t xml:space="preserve">Dochody z tyt. podatku od nieruchomości przeznaczonych na działalność gospodarczą </t>
  </si>
  <si>
    <t>Średnia wartość jednego metra kwadratowego powierzchni użytkowej mieszkań</t>
  </si>
  <si>
    <t>GZM - lokale Gminnego Zasobu Nieruchomości</t>
  </si>
  <si>
    <t>analiza geoprzestrzenna</t>
  </si>
  <si>
    <t>Liczba zarejestrowanych podmiotów gospodarczych (rejestr REGON - PKD: sekcja G)</t>
  </si>
  <si>
    <t>Liczba zarejestrowanych podmiotów gospodarczych (rejestr REGON - PKD: sekcja H)</t>
  </si>
  <si>
    <t>Liczba zarejestrowanych podmiotów gospodarczych (rejestr REGON - PKD: sekcja J)</t>
  </si>
  <si>
    <t>Liczba zarejestrowanych podmiotów gospodarczych (rejestr REGON - PKD: sekcja L)</t>
  </si>
  <si>
    <t>Liczba zarejestrowanych podmiotów gospodarczych (rejestr REGON - PKD: sekcja N)</t>
  </si>
  <si>
    <t>Liczba zarejestrowanych podmiotów gospodarczych (rejestr REGON - PKD: sekcja O)</t>
  </si>
  <si>
    <t>Liczba zarejestrowanych podmiotów gospodarczych (rejestr REGON - PKD: sekcja P)</t>
  </si>
  <si>
    <t>Liczba zarejestrowanych podmiotów gospodarczych (rejestr REGON - PKD: sekcja R)</t>
  </si>
  <si>
    <t>Liczba zarejestrowanych podmiotów gospodarczych (rejestr REGON - PKD: sekcja S)</t>
  </si>
  <si>
    <t>Liczba zarejestrowanych podmiotów gospodarczych (rejestr REGON - ogółem)</t>
  </si>
  <si>
    <t>CEIDG</t>
  </si>
  <si>
    <t>REGON</t>
  </si>
  <si>
    <t>Ludność</t>
  </si>
  <si>
    <t>Mieszkania</t>
  </si>
  <si>
    <t>Finanse</t>
  </si>
  <si>
    <t>Rybek pracy</t>
  </si>
  <si>
    <t>powierzchnia użytkowa budynków użyteczności publicznej, w których realizowana jest działalność związana z kulturą, sportem i rekreacją</t>
  </si>
  <si>
    <t>Liczba miejsc w żłobkach i klubach dziecięcych w gminie</t>
  </si>
  <si>
    <t>Liczba zarejestrowanych podmiotów gospodarczych (rejestr REGON - PKD: sekcja I  Działalność związana z zakwaterowaniem i usługami gastronomicznymi)</t>
  </si>
  <si>
    <t>Liczba oddanych do użytkowania lokali mieszkalnych</t>
  </si>
  <si>
    <t>Liczba oddanych w najem lokali wchodzących w skład mieszkaniowego zasobu gminy</t>
  </si>
  <si>
    <t>Liczba lokali wchodzących w skład gminnego zasobu mieszkaniowego wyposażonych w instalację wodociągową</t>
  </si>
  <si>
    <t>Liczba lokali wchodzących w skład gminnego zasobu mieszkaniowego wyposażonych w ustęp spłukiwany</t>
  </si>
  <si>
    <t>Liczba lokali wchodzących w skład gminnego zasobu mieszkaniowego wyposażonych w łazienkę podłączoną do instalacji kanalizacyjnej</t>
  </si>
  <si>
    <t>Liczba lokali wchodzących w skład gminnego zasobu mieszkaniowego wyposażonych w instalację centralnego ogrzewania i instalację ciepłej wody użytkowej</t>
  </si>
  <si>
    <t>Liczba lokali wchodzących w skład gminnego zasobu mieszkaniowego, w których nie zamieszkuje żadna osoba</t>
  </si>
  <si>
    <t>Liczba użytkowników korzystających z profilu zaufanego lub ePUAP w kontaktach z instytucjami gminy</t>
  </si>
  <si>
    <t>Frekwencja wyborcza - Wybory wójtów, burmistrzów i prezydentów miast, 1 tura</t>
  </si>
  <si>
    <t>Liczba dzieci w pieczy zastępczej</t>
  </si>
  <si>
    <t>Liczba rodzin pod nadzorem kuratora</t>
  </si>
  <si>
    <t>Liczba rodzin będących pod opieką asystenta rodziny w sprawowaniu władzy rodzicielskiej</t>
  </si>
  <si>
    <t>Liczba formularzy "Niebieska Karta" założonych przez jednostki organizacyjne pomocy społecznej</t>
  </si>
  <si>
    <t>Liczba zarejestrowanych podmiotów gospodarczych (rejestr REGON - PKD: sekcja Q opieka zdrowotna i pomoc społeczna)</t>
  </si>
  <si>
    <t>Liczba mieszkańców w wieku 65 lat i więcej</t>
  </si>
  <si>
    <t>Liczba mieszkańców w wieku 15-64 lat</t>
  </si>
  <si>
    <t>Liczba mieszkańców w wieku 25-34 lat</t>
  </si>
  <si>
    <t>Przyrost/ubytek osób w wieku 15-39 lat na skutek migracji</t>
  </si>
  <si>
    <t>Długość dróg gminnych i powiatowych o nawierzchni twardej</t>
  </si>
  <si>
    <t>Długość dróg gminnych i powiatowych ogółem</t>
  </si>
  <si>
    <t>Długość dróg gminnych, powiatowych, wojewódzkich, krajowych wymagających remontu</t>
  </si>
  <si>
    <t>Długość dróg gminnych, powiatowych, wojewódzkich, krajowych ogółem</t>
  </si>
  <si>
    <t>Liczba wydanych prawomocnych decyzji o warunkach zabudowy i zagospodarowania terenu</t>
  </si>
  <si>
    <t xml:space="preserve">Udział sumy zdegradowancyh przestrzeni publicznych w całkowitej powierzchni gminy </t>
  </si>
  <si>
    <t>Masa zinwentaryzowanych wyrobów zawierających azbest [Mg]</t>
  </si>
  <si>
    <t>Liczba mieszkań, w których dokonano wymiany systemu ogrzewania w ramach programów ograniczania niskiej emisji</t>
  </si>
  <si>
    <t>Liczba mieszkań komunalnych ogrzewanych paliwem stałym</t>
  </si>
  <si>
    <t>Liczba mieszkań komunalnych</t>
  </si>
  <si>
    <t>Infrastruktura</t>
  </si>
  <si>
    <r>
      <t>Powierzchnia jednostki [km</t>
    </r>
    <r>
      <rPr>
        <sz val="11"/>
        <color indexed="8"/>
        <rFont val="Calibri"/>
        <family val="2"/>
      </rPr>
      <t>2</t>
    </r>
    <r>
      <rPr>
        <sz val="11"/>
        <color indexed="8"/>
        <rFont val="Calibri"/>
        <family val="0"/>
      </rPr>
      <t>]</t>
    </r>
  </si>
  <si>
    <t>Ogólne</t>
  </si>
  <si>
    <t>Społeczne</t>
  </si>
  <si>
    <t>Polityka przestrzenna</t>
  </si>
  <si>
    <t>Środowisko</t>
  </si>
  <si>
    <t>Grupa</t>
  </si>
  <si>
    <t>Parametr</t>
  </si>
  <si>
    <t>Liczba podmiotów zarejestrowanych w CEIDG (ogółem)</t>
  </si>
  <si>
    <t>analiza przestrzenna</t>
  </si>
  <si>
    <t>Korzystający z sieci ciepłowniczej w % ogółu ludności</t>
  </si>
  <si>
    <t>Korzystający z sieci gazowej w % ogółu ludności</t>
  </si>
  <si>
    <t>Korzystający z sieci kanalizacji sanitarnej w % ogółu ludności</t>
  </si>
  <si>
    <t>Korzystający z sieci wodociągowej w % ogółu ludności</t>
  </si>
  <si>
    <t>Suma powierzchni parków urządzonych, zieleńców, skwerów i terenów zieleni osiedlowej [km2]</t>
  </si>
  <si>
    <t>Suma powierzchni zdegradowancyh przestrzeni publicznych [km2]</t>
  </si>
  <si>
    <t xml:space="preserve">Wskaźnik obrazuje skalę zastosowania w gminnym zasobie mieszkaniowym pieców na paliwa stałe, generujących problem niskiej emisji (tj. emisji pyłów i gazów ze źródeł bliskich powierzchni ziemi - palenisk gospodarstw domowych, lokalnych kotłowni, transportu). Niska emisja staje się najbardziej dotkliwa zimą, co związane jest z intensywnym spalaniem paliw stałych w celach grzewczych. Z uwagi na fakt, iż najemcami lokali komunalnych są gospodarstwa domowe o obniżonej stopie ekonomicznej, istnieje duże ryzyko spalania przez mieszkańców tego zasobu paliw o najniższej jakości, np. mułów węglowych czy odpadów. Gospodarstwa domowe zamieszkujące gminny zasób mieszkaniowy, z racji niskiego dochodu oraz charakterystyk mieszkań komunalnych, są w dużej mierze narażone na wystąpienie tzw. ubóstwa energetycznego, czyli trudności w zaspokojeniu potrzeb energetycznych. Główne czynniki wpływające na ubóstwo energetyczne to: niskie dochody gospodarstw domowych, niska efektywność energetyczna zamieszkiwanych budynków i posiadanych urządzeń oraz nieefektywne korzystanie z energii i urządzeń przez gospodarstwa domowe. Ubóstwo energetyczne dotyka przede wszystkim mieszkańców terenów wiejskich i małych miast, gdyż jest konsekwencją niższych dochodów ludności niż w większych miastach oraz cech tkanki mieszkaniowej (powierzchnia i wiek mieszkań).
Wskaźnik przybierać będzie wysokie wartości w jednostkach, w których przeważa najstarsza zabudowa mieszkaniowa, będąca najczęściej w posiadaniu gminy. W przypadku planowania inwestycji związanych z likwidacją pieców węglowych w gminnym zasobie mieszkaniowym, należy mieć na uwadze wzrost ryzyka ubóstwa energetycznego wśród jego najemców, związanego z zastąpieniem w wyniku modernizacji tanich paliw stałych droższymi nośnikami. Najbardziej zagrożone wzrostem ryzyka ubóstwa energetycznego są gospodarstwa domowe utrzymujące się z niezarobkowych źródeł (emerytur, rent, świadczeń socjalnych). Z tego względu w procesach rozwojowych należy zabezpieczyć instrumenty polityki publicznej przeciwdziałające temu ryzyku, np. kompleksową poprawę efektywności energetycznej całych budynków, lub niwelujące je, np. przez transfery finansowe umożliwiające podniesienie standardu życia lub ograniczenie kosztów ogrzewania w przypadku wymiany źródła ciepła.
</t>
  </si>
  <si>
    <t>Migracje to przemieszczenia ludności związane ze zmianą miejsca zamieszkania (pobytu stałego lub czasowego), połączone z przekroczeniem granicy administracyjnej podstawowej jednostki terytorialnej. Migracją jest zatem zmiana gminy zamieszkania lub w przypadku gminy miejsko-wiejskiej przemieszczenie się z terenów miejskich do wiejskich tej gminy lub odwrotnie. 
Migracje dzielimy na:
- migracje wewnętrzne - zmiana miejsca zamieszkania w kraju, polegające na przekroczeniu granicy administracyjnej gminy.
- migracje zagraniczne - przemieszczenia ludności związane ze zmianą kraju zamieszkania.
Fakt przybycia (tj. zameldowania) do danej jednostki administracyjnej w celu zamieszkania określa się mianem napływu migracyjnego (wędrówkowego), wyjazdu w celu zamieszkania w innej jednostce, mianem odpływu migracyjnego (wędrówkowego).                                           Jako produkcyjny najczęściej przyjmuje się wiek 18-59/64 lata (18-59 lat - dla kobiet i 18-64 lata - dla mężczyzn). Dla potrzeb szczegółowych analiz demograficznych stosuje się podział grupy produkcyjnej na młodszą, obejmującą wiek 15-39 lat i starszą 40-59/64 lata.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</si>
  <si>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10. Dostępność komunikacyjna (zewnętrzna i wewnętrzna)</t>
  </si>
  <si>
    <t>Długość dróg o nawierzchni utwardzonej w stosunku do łącznej długości dróg w gminie</t>
  </si>
  <si>
    <t>Udział dróg gminnych i powiatowych o nawierzchni twardej w ogólnej długości tych dróg w jednostce.</t>
  </si>
  <si>
    <t xml:space="preserve">Zarządca dróg gminnych i powiatowych – dane nt. długości dróg z Wykazu dróg publicznych (gminnych i powiatowych), dane dot. rodzaju nawierzchni dróg z książek obiektu budowlanego.  </t>
  </si>
  <si>
    <t xml:space="preserve">Wskaźnik obrazuje poziom spójności przestrzennej oraz dostępności komunikacyjnej jednostki, wyrażonej udziałem infrastruktury drogowej o nawierzchni twardej w ogóle długości dróg. Standard infrastruktury drogowej odzwierciedla poziom życia lokalnej społeczności. Dostęp do bezpiecznej, spójnej, funkcjonalnej infrastruktury drogowej zabezpiecza wysoki poziom bezpieczeństwa publicznego, a także stanowi kluczowe znaczenie dla zrównoważonego rozwoju społeczno – gospodarczego wspólnot samorządowych. Niedorozwój infrastruktury drogowej i jej stan techniczny stanowią istotną barierę rozwoju, krępując wzrost aktywności gospodarczej, a także obniżając atrakcyjność inwestycyjną oraz konkurencyjność ośrodków gospodarczych. Niska jakość utrudnia dostęp do lokalnych centrów rozwoju, jak również komunikację między tymi ośrodkami a ich otoczeniem, przyczyniając się nie tylko do pogłębienia terytorialnego zróżnicowania aktywności gospodarczej, ale również – do ograniczenia dostępności usług publicznych i efektywności instytucji publicznych. 
Zapewnienie należytego standardu dróg samorządowych jest gwarantem szybkiego rozwoju gospodarczego, a co za tym idzie, powstawania nowych inwestycji w miejscach oddalonych od większych skupisk ludzkich i tworzenia nowych miejsc pracy bez koniecznych przemieszczeń ludności. W procesach planowania rozwoju pożądany jest wzrost wartości wskaźnika do poziomu jedności.
</t>
  </si>
  <si>
    <t xml:space="preserve">Stosownie do art. 2 ust. 1 ww. ustawy – drogi publiczne ze względu na funkcje w sieci drogowej – dzielą się (poza drogami krajowymi i wojewódzkimi) na drogi powiatowe i drogi gminne. Organ administracji rządowej lub jednostki samorządu terytorialnego, do którego właściwości należą sprawy z zakresu planowania, budowy, przebudowy, remontu, utrzymania i ochrony dróg jest zarządcą drogi (art. 19 ust. 1). Zarządcami dróg (z zastrzeżeniem ust. 3, 5 i 8) są dla dróg powiatowych – zarząd powiatu, a gminnych – wójt (burmistrz, prezydent miasta); (art. 19 ust. 2 pkt 3, 4).
Drogą publiczną jest droga zaliczona na podstawie ustawy o drogach publicznych do jednej z kategorii dróg, z której może korzystać każdy, zgodnie z jej przeznaczeniem, z ograniczeniami i wyjątkami określonymi w tej ustawie lub innych przepisach szczególnych. 
W statystyce publicznej drogi publiczne ze względu na rodzaj nawierzchni dzielą się na drogi o nawierzchni twardej oraz drogi o nawierzchni gruntowej. Do dróg o nawierzchni twardej zalicza się drogi o nawierzchni twardej ulepszonej (z kostki kamiennej, klinkieru, betonu, z płyt kamienno-betonowych, bitumu) oraz drogi o nawierzchni nieulepszonej (o nawierzchni tłuczniowej i brukowej).
Do dróg o nawierzchni gruntowej zalicza się drogi o nawierzchni z gruntu rodzimego oraz utrwalone w wyniku specjalnych zabiegów i preparacji gruntu rodzimego przy pomocy mieszanin wykonanych z gliny, żwiru, żużla, itp. Wskaźnik opisuje standard dróg gminnych i powiatowych, z uwagi na ich lokalne znaczenie i tym samym mniejsze wymogi techniczne od dróg krajowych i wojewódzkich.
</t>
  </si>
  <si>
    <t xml:space="preserve">Udział długości dróg wymagających remontu w ogólnej długości dróg </t>
  </si>
  <si>
    <t>Zarządca dróg gminnych/powiatowych/wojewódzkich/krajowych – dane z raportu z przeglądu stanu technicznego dróg publicznych (rocznych lub pięcioletnich)</t>
  </si>
  <si>
    <t>Wskaźnik obrazuje poziom spójności przestrzennej oraz dostępności komunikacyjnej jednostki, wyrażonej udziałem infrastruktury drogowej wymagającej remontu w ogóle długości dróg. Standard infrastruktury drogowej odzwierciedla poziom życia lokalnej społeczności. Dostęp do bezpiecznej, spójnej, funkcjonalnej infrastruktury drogowej zabezpiecza wysoki poziom bezpieczeństwa publicznego, a także stanowi kluczowe znaczenie dla zrównoważonego rozwoju społeczno – gospodarczego wspólnot samorządowych. Zły stan techniczny infrastruktury drogowej stanowi istotną barierę rozwoju, krępując wzrost aktywności gospodarczej, a także obniżając atrakcyjność inwestycyjną oraz konkurencyjność ośrodków gospodarczych. Niska jakość dróg utrudnia dostęp do lokalnych centrów rozwoju, jak również komunikację między tymi ośrodkami a ich otoczeniem, przyczyniając się nie tylko do pogłębienia terytorialnego zróżnicowania aktywności gospodarczej, ale również – do ograniczenia dostępności usług publicznych i efektywności instytucji publicznych. 
Zapewnienie należytego standardu dróg samorządowych jest gwarantem szybkiego rozwoju gospodarczego, a co za tym idzie, powstawania nowych inwestycji w miejscach oddalonych od większych skupisk ludzkich i tworzenia nowych miejsc pracy bez koniecznych przemieszczeń ludności. W procesach planowania rozwoju pożądane jest ograniczenie wartości wskaźnika do najniższego poziomu.</t>
  </si>
  <si>
    <t xml:space="preserve">Stosownie do art. 2 ust. 1 ww. ustawy – drogi publiczne ze względu na funkcje w sieci drogowej – dzielą się (poza drogami krajowymi i wojewódzkimi) na drogi powiatowe i drogi gminne. Organ administracji rządowej lub jednostki samorządu terytorialnego, do którego właściwości należą sprawy z zakresu planowania, budowy, przebudowy, remontu, utrzymania i ochrony dróg jest zarządcą drogi (art. 19 ust. 1). Zarządcami dróg są: dla dróg powiatowych – zarząd powiatu, gminnych – wójt (burmistrz, prezydent miasta), krajowych - Generalny Dyrektor Dróg Publicznych, wojewódzkich - zarząd województwa (art. 19 ust. 2). Drogą publiczną jest droga zaliczona na podstawie ustawy o drogach publicznych do jednej z kategorii dróg, z której może korzystać każdy, zgodnie z jej przeznaczeniem, z ograniczeniami i wyjątkami określonymi w tej ustawie lub innych przepisach szczególnych.                                Na ocenę stanu technicznego drogi wpływa stan techniczny nawierzchni. Ocenie stanu technicznego nie są poddawane drogi, które znajdują się w budowie, przebudowie i/lub odnowie. Ocena stanu technicznego drogi publicznej dokonywana jest corocznie wg 3 stopni oceny:
- stan zły - nawierzchnie wymagające natychmiastowego remontu,
- stan zadowalający - nawierzchnie z uszkodzeniami i wymagające zaplanowania remontów,
- stan dobry i bardzo dobry - nawierzchnie nowe i odnowione, nie wymagające remontów.
</t>
  </si>
  <si>
    <t>Liczba pasażerów przewożonych środkami publicznego transportu zbiorowego</t>
  </si>
  <si>
    <t xml:space="preserve">Suma pasażerów przewożonych środkami publicznego transportu zbiorowego, którego organizatorem jest gmina. </t>
  </si>
  <si>
    <t xml:space="preserve">Organizator transportu publicznego – w zakresie liczby pasażerów przewożonych komunikacją publiczną </t>
  </si>
  <si>
    <t>11. Ład i struktura przestrzenna obszaru</t>
  </si>
  <si>
    <t>Liczba wydanych decyzji o warunkach zabudowy na 1 km2 powierzchni</t>
  </si>
  <si>
    <t>Liczba wydanych prawomocnych decyzji o warunkach zabudowy i zagospodarowania terenu na 1 kilometr kwadratowy powierzchni jednostki.</t>
  </si>
  <si>
    <t xml:space="preserve">Komórka ds. planowania przestrzennego – w zakresie danych z Rejestru decyzji o warunkach zabudowy oraz powierzchni pól odniesienia </t>
  </si>
  <si>
    <t xml:space="preserve">BDL GUS - dane dla jednostki terytorialnej https://bdl.stat.gov.pl/BDL/dane/teryt/jednostka-&gt; Kategoria -&gt; Samorząd terytorialny -&gt; Planowanie przestrzenne -&gt; Decyzje o ustaleniu lokalizacji inwestycji celu publicznego i o warunkach zabudowy </t>
  </si>
  <si>
    <t xml:space="preserve">Za podstawowy instrument polityki rozwoju przestrzennego uznaje się plan zagospodarowania przestrzennego, gdyż spełnia on szereg kryteriów związanych z poprawnością procesu planowania, zachowaniem kolejności poszczególnych działań oraz spójnością przyjętej koncepcji rozwoju. Decyzja o warunkach zabudowy i zagospodarowania terenu powinna być stosowana tylko w szczególnych przypadkach, kiedy mimo braku MPZP inwestycja jest niezbędna z punktu widzenia rozwoju lokalnego. Tymczasem w polskiej praktyce dominującą sferą rozstrzygnięć za pomocą decyzji WZ są sprawy mieszkaniowe. Zakres wydawanych decyzji o warunkach zabudowy kształtuje najczęściej tereny mieszkaniowe w gminie, najbardziej intensywnie w strefach zewnętrznych obszarów metropolitalnych, generując w skrajnych przypadkach proces suburbanizacji. Przedmiotem rozstrzygnięć w decyzjach WZ są również sprawy dotyczące podejmowania działalności gospodarczej bądź polepszania jej warunków (poprawy jakości obiektów infrastruktury technicznej). Decyzje o warunkach zabudowy mogą być wykorzystywane w procesach rozwoju jako czynnik je pobudzający, jednak wydawane w sytuacji presji inwestycyjnej (w szczególności w odniesieniu do zabudowy rozproszonej) oznaczają utratę przez organy gminy kontroli nad utrzymaniem ładu przestrzennego, ograniczając znacząco opracowanie MPZP. Zagrożeniem dla ładu przestrzennego, a w konsekwencji – poziomu zagospodarowania gmin, są decyzje o warunkach zabudowy wydawane w dużej liczbie przy znikomej roli planowania miejscowego w danej gminie.
Informacja o liczbie wydanych decyzji o warunkach zabudowy i zagospodarowania terenu nie daje wystarczającej podstawy do pełnej oceny polityki przestrzennej gminy w tym obszarze. Potrzebne jest zestawienie jej z przebiegiem procesu planistycznego oraz z tendencjami demograficznymi. </t>
  </si>
  <si>
    <t>Decyzje o warunkach zabudowy i zagospodarowania terenu, wydawane w trybie art. 59 ust. 1 ustawy z dnia 27 marca 2003 r. o planowaniu i zagospodarowaniu przestrzennym, rozstrzygają w przypadku braku miejscowego planu zagospodarowania przestrzennego, czy dane zamierzenie inwestycyjne jest możliwe do zrealizowania w konkretnym miejscu bez naruszenia istniejącego ładu przestrzennego i stanowią podstawę do wydania decyzji o pozwoleniu na budowę. Decyzja o warunkach zabudowy i zagospodarowania terenu jest ważnym instrumentem planowania przestrzennego, a jej celem jest nie tylko przyznanie inwestorowi prawa do budowy zamierzonej inwestycji, ale i ochrona istotnych z punktu widzenia dobra powszechnego wartości, takich jak ochrona środowiska, krajobrazu, dóbr kultury.</t>
  </si>
  <si>
    <t xml:space="preserve">Udział powierzchni parków, zieleńców i terenów zieleni osiedlowej w powierzchni gminy </t>
  </si>
  <si>
    <t xml:space="preserve">Udział sumy powierzchni parków urządzonych, zieleńców, skwerów i terenów zieleni osiedlowej w całkowitej powierzchni gminy </t>
  </si>
  <si>
    <t xml:space="preserve">Komórka ds. planowania przestrzennego – w zakresie rozmieszczenia i powierzchni terenów zielonych na terenie gminy </t>
  </si>
  <si>
    <t xml:space="preserve">Udział zdegradowanych przestrzeni publicznych w powierzchni gminy </t>
  </si>
  <si>
    <t xml:space="preserve">Komórka ds. planowania przestrzennego – w zakresie rozmieszczenia i powierzchni zdegradowanych przestrzeni publicznych na terenie gminy </t>
  </si>
  <si>
    <t>12. Lokalne środowisko przyrodnicze</t>
  </si>
  <si>
    <t>Masa wyrobów zawierających azbest na 1km2</t>
  </si>
  <si>
    <t xml:space="preserve">Masa w Mg zinwentaryzowanych wyrobów zawierających azbest na kilometr kwadratowy powierzchni jednostki. </t>
  </si>
  <si>
    <t>Baza Azbestowa Ministerstwa Rozwoju - w zakresie aktualnych danych ilościowych: zinwentaryzowanych i unieszkodliwionych wyrobów zawierających azbest (dane zbiorcze dla całej gminy oraz dane inwentaryzacyjne dla poszczególnych punktów adresowych w gminie) https://www.bazaazbestowa.gov.pl/pl/usuwanie-azbestu/zestawienie-statystyczne</t>
  </si>
  <si>
    <t xml:space="preserve">Wskaźnik ilustruje skalę występowania problemu odpadów niebezpiecznych w gminie. Wyroby azbestowe zagrażające zdrowiu i życiu ludzkiemu wymagają inwentaryzacji, corocznej oceny stanu zachowania oraz opracowania programu ich usuwania i unieszkodliwiania. Zakaz produkcji wyrobów azbestowych obowiązuje na terenie Polski już ponad 20 lat, co oznacza, że większość wyrobów azbestowych osiągnęła już trzydziestoletni wiek zużycia technologicznego, a więc stopień pilności ich usunięcia jest wysoki – zgodnie z kryteriami oceny wynikającymi z Rozporządzenia Ministra Gospodarki z dnia 5 sierpnia 2010 r. zmieniającym rozporządzenie w sprawie sposobów i warunków bezpiecznego użytkowania i usuwania wyrobów zawierających azbest. Program Oczyszczania Kraju z Azbestu zakłada realizację zadań związanych z utylizacją wyrobów azbestowych do końca 2032 r. Do tego czasu gminy, na których terenie zinwentaryzowane zostały wyroby azbestowe, powinny zaplanować działania skutkujące całkowitą likwidacją tych odpadów. Zmiany wartości wskaźnika powinny odzwierciedlać zmiany w bilansie odpadów azbestowych w wyniku podejmowanych działań związanych z utylizacją wyrobów, zaplanowanych w gminnym programie usuwania azbestu. </t>
  </si>
  <si>
    <t xml:space="preserve">Produkcja wyrobów azbestowych i innych wyrobów zawierających azbest w Polsce została zakazana z dniem 28 września 1998 r., tj. z chwilą wejścia w życie Ustawy z dnia 19 czerwca 1997 r. o zakazie stosowania wyrobów zawierających azbest. Natomiast po 28 marca 1999 r. obowiązuje zakaz obrotu azbestem i wyrobami zawierającymi azbest. Zgodnie z dyrektywą Unii Europejskiej nr 1999/77/WE, która wprowadziła zakaz stosowania azbestu na terenie Unii, do 2032 r. gminy muszą całkowicie wyeliminować i zutylizować ten materiał. 
Właściciel, zarządca lub użytkownik obiektu, w którym występują wyroby zawierające azbest, ma obowiązek dokonywania ich inwentaryzacji, poprzez sporządzenie spisu z natury, zgodnie z rozporządzeniem Ministra Gospodarki, Pracy i Polityki Społecznej z dnia 14 października 2005 r. Odpowiednią informację, aktualizowaną każdego roku, przygotowuje się zarówno dla wyrobów nadal eksploatowanych, jak i dla tych, których eksploatacja została zakończona. Przygotowane informacje muszą następnie zostać przesłane, w terminie do 31 stycznia, wójtowi, burmistrzowi lub prezydentowi miasta w przypadku osoby fizycznej, bądź wojewodzie – w przypadku, gdy właścicielem budynku jest osoba prawna. Gmina ma obowiązek gromadzić informacje o ilości, rodzaju i miejscach występowania wyrobów zawierających azbest oraz przekazywać dane z inwentaryzacji do marszałka województwa z wykorzystaniem narzędzia informatycznego www.bazaazbestowa.gov.pl.
</t>
  </si>
  <si>
    <t xml:space="preserve"> Liczba mieszkań, w których dokonano wymiany systemu ogrzewania w ramach programów ograniczania niskiej emisji na 1 km2</t>
  </si>
  <si>
    <t>Liczba lokali mieszkalnych w budynkach wielorodzinnych oraz jednorodzinnych budynków mieszkalnych lub wydzielonych w budynkach jednorodzinnych lokali mieszkalnych z wyodrębnioną księgą wieczystą, w których dokonano w danym roku wymiany źródła ciepła ze wsparciem dotacji celowej udzielonej ze środków publicznych - na jeden kilometr kwadratowy powierzchni jednostki.</t>
  </si>
  <si>
    <t xml:space="preserve">Komórka ds. ochrony środowiska – rejestr udzielonych dotacji na likwidację pieców na paliwa stałe w ramach obowiązującego w gminie programu ograniczania niskiej emisji. Wojewódzki Fundusz Ochorny Środowiska i Gospodarki Wodnej - w zakresie danych z rejestru udzielonych dotacji  dla mieszkańców jednostki na realizację zadań w ramach programu "Czyste powietrze". </t>
  </si>
  <si>
    <t>Wskaźnik obrazuje skalę podejmowanych inicjatyw prywatnych na rzecz poprawy jakości atmosfery w jednostce, wspieranych dotacjami ze środków publicznych. Głównym problemem jakości powietrza w gminach jest tzw. niska emisja, termin określający emisję pyłów i gazów ze źródeł bliskich powierzchni ziemi (paleniska gospodarstw domowych, lokalne kotłownie, transport). Niska emisja staje się najbardziej dotkliwa zimą, co związane jest ze spalaniem na cele grzewcze w domowych piecach paliw stałych niskiej jakości. Istniejące wsparcie dotacyjne ma za zadanie pobudzić procesy modernizacyjne prywatnych nieruchomości mieszkaniowych, z uwagi na duży udział przestarzałych palenisk węglowych funkcjonujących w ramach indywidualnych systemów ogrzewania. Uznając za priorytet sprawy związane z poprawą jakości powietrza atmosferycznego, duża część gmin udziela wsparcia dla mieszkańców z wykorzystaniem instrumentu dotacji celowych z dziedziny ochrony środowiska, obejmującego zadania z zakresu wymiany istniejących pieców na paliwa stałe - na ekologiczne źródła ogrzewania, w trybie przewidzianym w art. 403 ust. 4 ustawy Prawo ochrony środowiska.
Wskaźnik przybierać będzie wysokie wartości w tych jednostkach, w których istnieją warunki techniczne związane z rozwojem sieci centralnego ogrzewania lub sieci gazowej, polegające na docelowej budowie przyłączy do budynków mieszkalnych do ww. sieci. Niskie wartości wskaźnika korelują z wysokimi wartościami wskaźnika liczby mieszkańców obsługiwanych przez sieć c.o./c.w.u./gazową w stosunku do łącznej liczby mieszkańców.</t>
  </si>
  <si>
    <t xml:space="preserve">Zgodnie z art. 403 ust 2. ustawy z dnia 27 kwietnia 2001 r. Prawo ochrony środowiska do zadań własnych gmin należy finansowanie ochrony środowiska w zakresie określonym m.in. w art. 400a ust. 1 pkt 21 - przedsięwzięcia związane z ochroną powietrza - w wysokości nie mniejszej niż kwota wpływów z tytułu opłat i kar, o których mowa w art. 402 ust. 4, 5 i 6, stanowiących dochody budżetów gmin, pomniejszona o nadwyżkę z tytułu tych dochodów przekazywaną do wojewódzkich funduszy.
Dotacje na dofinansowanie kosztów wymiany źródeł ciepła w ramach programów ograniczania niskiej emisji dla prywatnych właścicieli nieruchomości mieszkalnych dostępne są z poziomu:
- budżetu gminy, w przypadku podjęcia uchwały przez radę gminy określającą zasady udzielania dotacji celowej na zadania związane z niską emisją,
- budżetów wojewódzkich funduszy ochrony środowiska w ramach programu „Czyste powietrze”, dedykowanego właścicielom jednorodzinnych budynków mieszkalnych. 
</t>
  </si>
  <si>
    <t>Udział liczby mieszkań komunalnych ogrzewanych paliwem stałym w ogólnej liczbie mieszkań komunalnych</t>
  </si>
  <si>
    <t>Liczba lokali wchodzących w skład gminnego zasobu mieszkaniowego wyposażonych w piece i kotły opalane paliwem stałym w łącznej liczbie lokali wchodzących w skład gminnego zasobu mieszkaniowego.</t>
  </si>
  <si>
    <t xml:space="preserve">Zarządca gminnego zasobu mieszkaniowego – w zakresie liczby lokali mieszkalnych ogrzewanych paliwem stałym w odniesieniu do łącznej liczby lokali komunalnych </t>
  </si>
  <si>
    <t>Grupa młodsza produkcyjna w wielu 15-39 charakteryzuje się największą mobilnością w strukturze społecznej. Dodatnie salda migracji w grupie wieku 15-39 odnotowują zwłaszcza duże ośrodki miejskie, z atrakcyjnym rynkiem pracy i możliwościami zamieszkania, kosztem innych, mniejszych i mniej atrakcyjnych gmin. Osoby w wieku 15-39 lat, po zakończeniu edukacji i rozpoczęciu pracy zawodowej stają się ważną częścią lokalnego rynku pracy. Generują przepływy kapitałowe związane z zakupem nieruchomości i intensywnym rozwojem osobistym. Dodatkowo demografowie odnotowali przesunięcie najwyższej płodności kobiet z grupy wieku 20–24 lata do grupy 25–34 lata, w której nastąpił znaczący wzrost płodności, będący w głównej mierze realizacją „odłożonych” urodzeń. Tym samym pożądane jest dążenie do dodatniego salda migracji i utrzymywanie jak największego udziału grupy młodszej produkcyjnej w strukturze społecznej jednostki, gdyż będzie to wpływało na wyraźne wzmocnienie grupy osób w wieku produkcyjnym. Migracje osób w wieku 15-39 lat wpłyną w zasadniczy sposób na odmłodzenie struktury ludności i ograniczenie tym samym tempa procesów starzenia się lokalnej społeczności. W dłuższej perspektywie gwarantują stabilizację udziału grupy starszej produkcyjnej 40-59 lat w strukturze społecznej. 
Aby ograniczyć odpływ grupy młodszej produkcyjnej, należy tworzyć realne zachęty do pozostania dla osób młodych, np. w postaci atrakcyjnej przestrzeni życiowej. Do działań tych zaliczyć należy zarówno liczne inwestycje w obszarze edukacji najmłodszych dzieci oraz opieki nad nimi, jak również tworzenie oraz wspieranie funkcjonowania przestrzeni mieszkalnej dostosowanej do potrzeb rodzin. Przepływy ludności w formie migracji stałych mają istotne znaczenie dla rozwoju społeczno-gospodarczego. Napływ ludności może stanowić impuls rozwoju związany z efektami aglomeracji obejmującymi m.in. wielkością rynku zbytu, zróżnicowaniem rynku pracy, a także rozwojem działalności gospodarczej, w tym rozszerzaniem oferty usługowej. Zmniejszenie liczby ludności może natomiast negatywnie wpływać na gospodarkę, prowadząc m.in. do utraty kapitału ludzkiego oraz do kurczenia się rynku zbytu, a w konsekwencji do ograniczania możliwości rozwoju działalności gospodarczej.</t>
  </si>
  <si>
    <t>8. Poziom bezpieczeństwa</t>
  </si>
  <si>
    <t>Izochrony dojazdu straży pożarnej</t>
  </si>
  <si>
    <t xml:space="preserve">Liczba budynów/powierzchnia użytkowa budynków/ liczba mieszkańców zlokalizowanych w izochronach 0–8 minut; 8–15 minut od siedzib jednostek straży pożarnych. </t>
  </si>
  <si>
    <t xml:space="preserve">Komórka ds. planowania przestrzennego – analiza geoprzestrzenna koncentracji zasobów/ludności w strefach odległości czasowych 0–8 minut; 8–15 minut dojazdu pojazdów ratowniczych straży pożarnej </t>
  </si>
  <si>
    <t xml:space="preserve">Wskaźnik do zilustrowania w formie graficznej. Za miarę dostępności należy przyjąć czas dojazdu samochodem strażackim do budynków znajdujących się na terenach zagrożonych (wybór zagrożenia do zdefiniowania na poziomie analiz). </t>
  </si>
  <si>
    <t xml:space="preserve">Czas dojazdu jednostek straży pożarnej na miejsce zdarzenie ma bezpośredni wpływ na ratowanie zdrowia i życia ludzi, a także skuteczność prowadzonych działań ratowniczych. Zgodnie z Rozporządzeniem Ministra Spraw Wewnętrznych i Administracji z dnia 18 lutego 2011 r. wszystkie podmioty włączone do Krajowego Systemu Ratowniczo-Gaśniczego realizują podstawowe czynności ratownicze w obszarze swojego działania określone czasem dojazdu: do 8 i do 15 minut. W sytuacji, gdy jednostki Państwowej Straży Pożarnej nie są w stanie dotrzeć w czasie do 15 minut, dojazd pierwszych sił i środków na miejsce zdarzenie powinien być zapewniony przez jednostki Ochotniczej Straży Pożarnej włączone do KSRG .
</t>
  </si>
  <si>
    <t>Izochrony dojazdu policji</t>
  </si>
  <si>
    <t xml:space="preserve">Liczba budynów/powierzchnia użytkowa budynków/ liczba mieszkańców zlokalizowanych w izochronach 0–10 minut w terenie miejskim; 0-20 minut w terenie wiejskim od siedzib jednostek policji. </t>
  </si>
  <si>
    <t>Komórka ds. planowania przestrzennego – analiza geoprzestrzenna koncentracji zasobów/ludności w strefach odległości czasowych 0–10 minut na terenie miejskim; 0–20 minut na terenie wiejskim dojazdu radiowozów od siedziby policji</t>
  </si>
  <si>
    <t xml:space="preserve">Wskaźnik do zilustrowania w formie graficznej. Za miarę dostępności należy przyjąć czas dojazdu radiowozem na miejsce zdarzenia zgodnie z parametrami czasu reakcji. </t>
  </si>
  <si>
    <t>Zgodnie z Priorytetami Komendanta Głównego Policji czas reakcji na zdarzenie w terenie miejskim nie powinien przekroczyć 10 minut, natomiast w terenie wiejskim 20 minut. Średni czas reakcji na zdarzenie różni się w zależności od wielkości gminy oraz liczby zlokalizowanych na jej terenie jednostek Policji.</t>
  </si>
  <si>
    <t>Izochrony dojazdu pogotowia ratunkowego</t>
  </si>
  <si>
    <t xml:space="preserve">Liczba mieszkańców zlokalizowanych w izochronach: 0–8 minut; 8-12 minut - w mieście powyżej 10 tysięcy mieszkańców/0-15 minut; 15-20 minut  - poza miastem powyżej 10 tysięcy mieszkańców -  od siedzib jednostek Państwowego Ratownictwa Medycznego. </t>
  </si>
  <si>
    <t xml:space="preserve">Komórka ds. planowania przestrzennego – analiza geoprzestrzenna koncentracji ludności w strefach odległości czasowych dojazdu pojazdów ratownictwa medycznego: 0–8 minut; 8-12 minut - w mieście powyżej 10 tysięcy mieszkańców/0-15 minut; 15-20 minut  - poza miastem powyżej 10 tysięcy mieszkańców </t>
  </si>
  <si>
    <t>Wskaźnik do zilustrowania w formie graficznej. Za miarę dostępności należy przyjąć czas dojazdu pojazdu ratownictwa medycznego zgodnie z parametrami czasu dotarcia na miejsce zdarzenia określonymi w ustawie.</t>
  </si>
  <si>
    <t>Zgodnie z art. 24 ust 1 Ustawy z dnia 8 września 2006 r. o Państwowym Ratownictwie Medycznym parametry czasu dotarcia na miejsce zdarzenia dla zespołu ratownictwa medycznego od chwili przyjęcia zgłoszenia przez dyspozytora medycznego wynoszą: 
1) mediana czasu dotarcia – jest nie większa niż 8 minut w mieście powyżej 10 tysięcy mieszkańców i 15 minut poza miastem powyżej 10 tysięcy mieszkańców; 
2) trzeci kwartyl czasu dotarcia – jest nie większy niż 12 minut w mieście powyżej 10 tysięcy mieszkańców i 20 minut poza miastem powyżej 10 tysięcy mieszkańców; 
3) maksymalny czas dotarcia nie może być dłuższy niż 15 minut w mieście powyżej 10 tysięcy mieszkańców i 20 minut poza miastem powyżej 10 tysięcy mieszkańców.</t>
  </si>
  <si>
    <t>Liczba niebieskich kart na 1000 mieszkańców</t>
  </si>
  <si>
    <t xml:space="preserve">Liczba formularzy "Niebieska Karta" założonych przez jednostki organizacyjne pomocy społecznej na tysiąc mieszkańców zamieszkujących daną jednostkę. </t>
  </si>
  <si>
    <t>Ośrodek Pomocy Społecznej – w zakresie liczby założonych formularzy "Niebieska Karta"/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</si>
  <si>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przemocy w rodzinie. Rodzina stanowi pierwsze i najistotniejsze środowisko wychowawcze, a także miejsce zaspokajania potrzeb. W rodzinach, w których pojawiają się problemy i brakuje umiejętności samonaprawczych, niezbędna jest pomoc instytucjonalna. Liczba zarejestrowanych przypadków przemocy w procedurze „Niebieskiej Karty” świadczy o skali problemu niskiego poziomu bezpieczeństwa w niewydolnych rodzinach. 
Z punktu widzenia celów rozwoju lokalnego, zdefiniowanych wokół poprawy spójności społecznej, pożądana wartość wskaźnika powinna być jak najniższa, a w ujęciu dynamicznym oczekiwany jest spadek wartości wskaźnika, ilustrujący stopniowe podnoszenie poziomu bezpieczeństwa w rodzinach. Dodatnia dynamika zmian wartości wskaźnika może być pochodną pogłębiającego się kryzysu społecznego w jednostce, oddziałującego na sytuację najbardziej niewydolnych rodzin. </t>
  </si>
  <si>
    <t>Interwencje dotyczące przemocy domowej dokumentowane są za pomocą procedury „Niebieskiej Karty”. Procedurę „Niebieskiej Karty” oraz wzory formularzy „Niebieska Karta” określa rozporządzenie Rady Ministrów z dnia 13 września 2011 r. w sprawie procedury „Niebieskie Karty” i wzorów formularzy „Niebieska Karta” (Dz. U. Nr 209, poz. 1245), wydane na podstawie art. 9d ust.5 ustawy z dnia 29 lipca 2011 r. o przeciwdziałaniu przemocy w rodzinie (Dz. U. Nr 180, poz. 1493 z późn. zm.). Ustawa o przeciwdziałaniu przemocy w rodzinie nakłada obowiązek prowadzenia procedury „Niebieskiej Karty” na przedstawicieli jednostek organizacyjnych pomocy społecznej, gminnych komisji rozwiązywania problemów alkoholowych, policji, oświaty i ochrony zdrowia.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</si>
  <si>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podmiotów gospodarczych prowadzących działalność w sektorze opieka zdrowotna i pomoc społeczna (PKD: Sekcja Q - Opieka zdrowotna i pomoc społeczna)</t>
  </si>
  <si>
    <t xml:space="preserve">Liczba podmiotów gospodarczych zarejestrowanych w REGON w sekcji Q – Opieka zdrowotna i pomoc społeczna o symbolach PKD 86.10.Z, 86.21.Z, 86.22.Z, 86.23.Z, 86.90.A, 86.90.B, 86.90.C, 86.90.D, 86.90.E, 87.10.Z, 87.20.Z, 87.30.Z, 87.90.Z, 88.10.Z, 88.91.Z, 88.99.Z na tysiąc mieszkańców zamieszkujących daną jednostkę. </t>
  </si>
  <si>
    <r>
      <t xml:space="preserve">Rejestr REGON </t>
    </r>
    <r>
      <rPr>
        <sz val="11"/>
        <color indexed="8"/>
        <rFont val="Calibri"/>
        <family val="0"/>
      </rPr>
      <t>→ https://wyszukiwarkaregon.stat.gov.pl/appBIR/index.aspx w zakresie podmiotów zarejestrowanych w Sekcji Q - Opieka zdrowotna i pomoc społeczna o  symbolach PKD: 86.10.Z, 86.21.Z, 86.22.Z, 86.23.Z, 86.90.A, 86.90.B, 86.90.C, 86.90.D, 86.90.E, 87.10.Z, 87.20.Z, 87.30.Z, 87.90.Z, 88.10.Z, 88.91.Z, 88.99.Z</t>
    </r>
  </si>
  <si>
    <t>Wskaźnik obrazuje dostępność infrastruktury pomocy społecznej i opieki zdrowotnej. Zmiany demograficzne, obejmujące wzrost liczby mieszkańców w wieku poprodukcyjnym (o niskich dochodach, w tym z tytułu emerytur) prowadzą do zwiększonego zapotrzebowania na usługi związane z pomocą społeczną. W efekcie starzenia się społeczności lokalnej następuje zmiana popytu na usługi publiczne w postaci zwiększania się zapotrzebowania na usługi dla osób starszych, w tym zwłaszcza na usługi opieki zdrowotnej. 
Istotne z punktu widzenia rozwoju gminy jest dostosowanie poziomu podaży usług publicznych w zakresie pomocy społecznej i opieki zdrowotnej do zgłaszanego na nie popytu, w tym również w ujęciu dynamicznym w odniesieniu do prognoz demograficznych, które mają największy wpływ na zmiany wartości wskaźnika.</t>
  </si>
  <si>
    <t>Sekcja Q - OPIEKA ZDROWOTNA I POMOC SPOŁECZNA:
Dział 86 -OPIEKA ZDROWOTNA:
- 86.10.Z Działalność szpitali
- 86.21.Z Praktyka lekarska ogólna
- 86.22.Z Praktyka lekarska specjalistyczna
- 86.23.Z Praktyka lekarska dentystyczna
- 86.90.A Działalność fizjoterapeutyczna
- 86.90.B Działalność pogotowia ratunkowego
- 86.90.C Praktyka pielęgniarek i położnych
- 86.90.D Działalność paramedyczna
- 86.90.E Pozostała działalność w zakresie opieki zdrowotnej, gdzie indziej niesklasyfikowana
Dział 87 -POMOC SPOŁECZNA Z ZAKWATEROWANIEM:
- 87.10.Z Pomoc społeczna z zakwaterowaniem zapewniająca opiekę pielęgniarską
- 87.20.Z Pomoc społeczna z zakwaterowaniem dla osób z zaburzeniami psychicznymi
- 87.30.Z Pomoc społeczna z zakwaterowaniem dla osób w podeszłym wieku i osób niepełnosprawnych
- 87.90.Z Pozostała pomoc społeczna z zakwaterowaniem
Dział 88 -POMOC SPOŁECZNA BEZ ZAKWATEROWANIA:
- 88.10.Z Pomoc społeczna bez zakwaterowania dla osób w podeszłym wieku i osób niepełnosprawnych
- 88.91.Z Opieka dzienna nad dziećmi
- 88.99.Z Pozostała pomoc społeczna bez zakwaterowania, gdzie indziej niesklasyfikowana</t>
  </si>
  <si>
    <t>9. Sytuacja demograficzna</t>
  </si>
  <si>
    <t>Zmiana liczby ludności w okresie 5 lat na 1000 ludności (w roku bazowym)</t>
  </si>
  <si>
    <t xml:space="preserve">Różnica między liczbą ludności na dzień 31.12 ostatniego roku a liczbą ludności na dzień 31.12 pierwszego roku pięcioletniego okresu badawczego - na tysiąc mieszkańców zamieszkujących daną jednostkę. </t>
  </si>
  <si>
    <t xml:space="preserve">raz na pięć lat - w odniesieniu do danych na dzień 31.12 pierwszego roku oraz danych na dzień 31.12 ostatniego roku z pięcioletniego okresu badawczego </t>
  </si>
  <si>
    <t>Wskaźnik obrazuje tempo zmian demograficznych w jednostce. Na bilans stanu ludności bezpośredni wpływ mają następujące czynniki: wskaźnik przyrostu naturalnego, przeciętna długość życia, saldo migracji wewnętrznych i zewnętrznych.  
Koncentracja problemów społeczno-gospodarczych, technicznych, przestrzenno-funkcjonalnych powoduje szybszy proces wyludniania się gmin, począwszy od najbardziej zdegradowanych jednostek. W takim przypadku wskaźnik przyjmować będzie wartości ujemne. W przypadku gmin podlegających intensywnym procesom rozwojowym (np. gminy podmiejskie, położone wokół dużych aglomeracji) wskaźnik przyjmować będzie wartości dodatnie i będzie w większości efektem zachodzących procesów migracyjnych w jednostce.
Przepływy ludności w formie migracji stałych mają istotne znaczenie dla rozwoju społeczno-gospodarczego. Napływ ludności może stanowić impuls rozwoju związany z efektami aglomeracji obejmującymi m.in. wielkością rynku zbytu, zróżnicowaniem rynku pracy, a także rozwojem działalności gospodarczej, w tym rozszerzaniem oferty usługowej. Z migracjami stałymi wiążą się też bardzo często przepływy kapitałowe dotyczące np. zakupu nieruchomości. Zmniejszenie liczby ludności może natomiast negatywnie wpływać na gospodarkę, prowadząc m.in. do utraty kapitału ludzkiego oraz do kurczenia się rynku zbytu, a w konsekwencji do ograniczania możliwości rozwoju działalności gospodarczej.</t>
  </si>
  <si>
    <t>Gęstość zaludnienia</t>
  </si>
  <si>
    <t xml:space="preserve">Miara zwartości rozmieszczenia ludności w jednostce, wyrażana w osobach na 1 kilometr kwadratowy powierzchni jednostki. </t>
  </si>
  <si>
    <t>Komórka ds. planowania przestrzennego - powierzchnia pola odniesienia /Komórka ds. ewidencji ludności – w zakresie danych z Rejestru mieszkańców gminy</t>
  </si>
  <si>
    <t>BDL GUS - dane dla jednostki terytorialnej https://bdl.stat.gov.pl/BDL/dane/teryt/jednostka-&gt; Kategoria -&gt; Ludność -&gt; Stan ludności -&gt; Gęstość zaludnienia oraz wskaźniki</t>
  </si>
  <si>
    <t xml:space="preserve">Gęstość zaludnienia, uzależniona od struktury przestrzennej i poziomu zagospodarowania, wpływa na zróżnicowanie procesów rozwojowych. Jest to zależność specyficzna, gdyż jest w nią wbudowany mechanizm pogłębiania się zróżnicowania. Mała gęstość zaludnienia sprzyja jej dalszemu zmniejszaniu się, a duża — zwiększaniu.
Zmiany rozkładu przestrzennego liczby ludności są zjawiskiem silnie związanym z terytorialnym zróżnicowaniem społecznym i gospodarczym. Ich główny mechanizm związany jest z procesami migracyjnymi. Gęstość zaludnienia przyjmuje większe wartości na terenach mających bardziej atrakcyjny rynek pracy i lepsze warunki zamieszkania. Wzrastająca gęstość zaludnienia oddziałuje stymulująco na rozwój i modernizację infrastruktury społecznej, technicznej i budownictwo mieszkaniowe, a to z kolei wpływa na poprawę warunków życia ludności. Tereny gęsto zaludnione, o dużym poziomie aktywności gospodarczej, generują największy strumień wpływów do budżetu pochodzących z podatków dochodowych od osób fizycznych i osób prawnych przynależnych do danego terenu. </t>
  </si>
  <si>
    <t xml:space="preserve">Wskaźnik może być również wyrażany w osobach na 1 ha w sytuacji bardzo dużego zaludnienia np. w aglomeracjach. Na zmiany powierzchni jednostek mogą wpływać nowe metody obliczeniowe oraz zmiany podziału terytorialnego. W związku z powyższym pomiaru powierzchni należy dokonywać o oparciu o aktualne dane Głównego Urzędu Geodezji i Kartografii dostępne w Państwowym Rejestrze Granic i Powierzchni Jednostek Podziału Terytorialnego. Zgodnie z informacją Głównego Urzędu Geodezji i Kartografii powierzchnia jednostek podziału terytorialnego wyrażona w kilometrach kwadratowych może się różnić od danych wyrażonych w hektarach, gdyż nie jest wynikiem zaokrągleń z ha, lecz odrębnego wyliczania powierzchni w km2 przez aplikację, zapewniającą przede wszystkim sumowalność powierzchni jednostek niższego szczebla na jednostki nadrzędne.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</si>
  <si>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 Liczba osób w wieku 65 lat i więcej przypadających na 100 osób w wieku 15-64 lata</t>
  </si>
  <si>
    <r>
      <t xml:space="preserve">Liczba mieszkańców w wieku powyżej 65 lat na 100 mieszkańców w wieku 15-64 lat </t>
    </r>
    <r>
      <rPr>
        <sz val="11"/>
        <color indexed="8"/>
        <rFont val="Calibri"/>
        <family val="0"/>
      </rPr>
      <t>zamieszkujących daną jednostkę.</t>
    </r>
  </si>
  <si>
    <t>BDL GUS - dane dla jednostki terytorialnej https://bdl.stat.gov.pl/BDL/dane/teryt/jednostka-&gt; Kategoria -&gt; Ludność -&gt; Stan ludności -&gt; Ludność wg pojedynczych roczników wieku i płci</t>
  </si>
  <si>
    <t>Wskaźnik obrazuje skalę obciążenia demograficznego społeczności, a w szczególności proces starzenia się ludności, przejawiający się stosunkiem liczby osób w wieku poprodukcyjnym do liczby osób w wieku produkcyjnym. Trwający proces starzenia się ludności jest wynikiem wydłużania się trwania życia, pogłębianego niskim poziomem dzietności.
Starzenie populacji oznacza wzrost liczby ludności w wieku emerytalnym, a tym samym zmniejszanie się potencjalnych zasobów pracy. Starzenie się zasobów pracy i wzrost udziału osób biernych zawodowo to zmienne oddziałujące niekorzystnie na procesy rozwoju lokalnego. W przypadku struktury ludności z dużym udziałem osób starszych, utrzymujących się ze źródeł niezarobkowych (emerytur i rent), ograniczeniu podlegają wpływy do budżetu pochodzące z podatków dochodowych od osób fizycznych, co tym samym obniża potencjał ekonomiczny gminy.
Niekorzystne wartości wskaźnika, przy istniejących założeniach rozwoju gospodarczego jednostki, wywołują konieczność bazowania w procesach rozwojowych na zewnętrznym kapitale społecznym. Tworzenie uwarunkowań dla rozwoju społeczno-gospodarczego jednostki polegać będzie wtedy m.in. na zagwarantowaniu dodatniego salda migracji.</t>
  </si>
  <si>
    <t>Jako nieprodukcyjny najczęściej przyjmuje się wiek 0-17 lat (wiek przedprodukcyjny) oraz 60 lat i więcej dla kobiet i 65 lat i więcej dla mężczyzn (wiek poprodukcyjny); wiek produkcyjny to 18-59/64 lata (18-59 lat - dla kobiet i 18-64 lata - dla mężczyzn).
Inne grupowania dla wieku nieprodukcyjnego to 0-14 lat i 65 lat i więcej; wiek produkcyjny to 15-64 lata - dla obydwu płci.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</si>
  <si>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 xml:space="preserve"> Liczba mieszkańców w wieku 25-34 lat na 1000 mieszkańców</t>
  </si>
  <si>
    <t>Liczba mieszkańców w wieku 25-34 lat na tysiąc na tysiąc mieszkańców zamieszkujących daną jednostkę.</t>
  </si>
  <si>
    <t xml:space="preserve">Osoby w wielu 24-35 charakteryzują się największą mobilnością w strukturze społecznej. Dodatnie salda migracji w grupie wieku 24-35 odnotowują zwłaszcza duże ośrodki miejskie, z atrakcyjnym rynkiem pracy i możliwościami zamieszkania, kosztem innych, mniejszych i mniej atrakcyjnych gmin.   
Dodatkowo demografowie odnotowali przesunięcie najwyższej płodności kobiet z grupy wieku 20–24 lata do grupy 25–34 lata, w której nastąpił znaczący wzrost płodności, będący w głównej mierze realizacją „odłożonych” urodzeń. Grupa wieku 24-35 jest więc odpowiedzialna za generowanie wskaźników poziomu dzietności i przyrostu naturalnego, tym samym pożądane jest utrzymywanie jak największego jej udziału w strukturze społecznej jednostki.
Osoby w wieku 34-35 lat rozpoczynają po zakończeniu etapu edukacji pracę zawodową i stają się ważną częścią lokalnego rynku pracy. Generują przepływy kapitałowe związane z zakupem nieruchomości i intensywnym rozwojem osobistym. Aby ograniczyć odpływ tych mieszkańców, należy  tworzyć realne zachęty do pozostania dla osób młodych, np. w postaci atrakcyjnej przestrzeni życiowej. Do działań tych zaliczyć należy zarówno liczne inwestycje w obszarze edukacji najmłodszych dzieci oraz opieki nad nimi, jak również tworzenie oraz wspieranie funkcjonowania przestrzeni mieszkalnej dostosowanej do potrzeb rodzin. </t>
  </si>
  <si>
    <t>Jako produkcyjny najczęściej przyjmuje się wiek 18-59/64 lata (18-59 lat - dla kobiet i 18-64 lata - dla mężczyzn). Dla potrzeb szczegółowych analiz demograficznych stosuje się podział grupy produkcyjnej na młodszą, obejmującą wiek 15-39 lat i starszą 40-59/64 lata.
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</si>
  <si>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Saldo migracji osób w wieku 15-39 lat na 1000 osób</t>
  </si>
  <si>
    <t>Przyrost/ubytek osób w wieku 15-39 lat na skutek migracji przypadający na tysiąc mieszkańców zamieszkujących daną jednostkę.</t>
  </si>
  <si>
    <t>BDL GUS - dane dla jednostki terytorialnej https://bdl.stat.gov.pl/BDL/dane/teryt/jednostka-&gt; Kategoria -&gt; Ludność -&gt; Stan ludności -&gt; migracje wewnętrzne i zagraniczne / Ludność wg pojedynczych roczników wieku i płci</t>
  </si>
  <si>
    <t xml:space="preserve">Zawód asystenta rodziny został wprowadzony w ustawie z dnia 9 czerwca 2011 roku o wspieraniu rodziny i systemie pieczy zastępczej. Asystent rodziny ma na celu pracę z rodziną w problemach wychowawczych i codziennych. Zadania asystenta rodziny określone są w art. 15 ust. 1 ustawy o wspieraniu rodziny i systemie pieczy zastępczej i obejmują:
- opracowanie i realizacja określonego planu pracy z rodziną we współpracy z członkami rodziny;
- pomoc w zdobywaniu umiejętności prawidłowego prowadzenia gospodarstwa domowego;
- udzielenie pomocy rodzinom w rozwiązywaniu problemów socjalnych, psychologicznych,  wychowawczych;
- motywowanie rodziny do podnoszenia kwalifikacji zawodowych oraz wspieranie aktywności społecznej rodzin;
- pomoc w poszukiwaniu pracy zarobkowej i jej utrzymaniu;
- współpraca z rodziną zastępczą, rodzinnym domem dziecka, placówką opiekuńczo-wychowawczą, w których umieszczono dziecko z rodziny przeżywającej trudności;
- udzielanie wsparcia dzieciom, w szczególności przez udział w zajęciach psychoedukacyjnych;
- podejmowanie działań interwencyjnych i zaradczych w sytuacji zagrożenia bezpieczeństwa dzieci i rodzin;
- prowadzenie dokumentacji dot. pracy z rodziną, dokonywanie okresowej oceny sytuacji rodziny, monitorowanie funkcjonowania rodziny po zakończeniu pracy z rodziną;
- sporządzanie, na wniosek sądu, opinii o rodzinie i jej członkach.
Liczba rodzin, z którymi jeden asystent rodziny może w tym samym czasie prowadzić pracę nie może przekroczyć 20.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</si>
  <si>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pustych gminnych lokali mieszkalnych</t>
  </si>
  <si>
    <t>Liczba lokali wchodzących w skład gminnego zasobu mieszkaniowego, w których nie zamieszkuje żadna osoba (na pobyt stały lub czasowy), ani też nie mieszka, nawet czasowo, żadna osoba bez zameldowania.</t>
  </si>
  <si>
    <t xml:space="preserve">Zarządca gminnego zasobu nieruchomości – w zakresie liczby niezamieszkanych lokali mieszkalnych w zasobie gminnym </t>
  </si>
  <si>
    <t>BDL GUS - dane dla jednostki terytorialnej https://bdl.stat.gov.pl/BDL/dane/teryt/jednostka-&gt; Kategoria -&gt; Gospodarka mieszkaniowa i komunalna -&gt; Zasoby mieszkaniowe-&gt; Mieszkania niezamieszkane w zasobie gminy (pustostany)</t>
  </si>
  <si>
    <t>Wskaźnik obrazuje poziom wykorzystania potencjału gminnego zasobu mieszkaniowego. Pustostany obejmują najczęściej lokale czasowo niezamieszkałe, oczekujące na remont i ponowne zasiedlenie. 
W większych ośrodkach miejskich są to w dużej mierze całe budynki oczekujące na rozbiórkę z uwagi na stan techniczny lub lokale, które ze względu na swoje położenie, rozkład wewnętrzny mieszkania, dużą powierzchnię lub warunki bytowe (np. z łazienkami poza mieszkaniem) nie spełniają oczekiwań osób oczekujących na najem. 
Czynnikami wpływającymi na zmianę poziomu wartości wskaźnika jest przede wszystkim aktywna polityka remontowa gminy w obrębie zasobu mieszkaniowego, np. przeznaczenie większych środków finansowych na remonty pustostanów i podnoszenie ich standardu; wykonywanie remontów kompleksowych i przebudowy całych budynków w celu dostosowania standardu lokali do współczesnych potrzeb.</t>
  </si>
  <si>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"gminne lokale mieszkalne" obejmuje wszystkie typy lokali wchodzących w skład mieszkaniowego zasobu gminy, w tym również lokale oddane do najmu socjalnego, pomieszczenia tymczasowe, mieszkania chronione.  
Pusty lokal mieszalny to inaczej mieszkanie niezamieszkane, w którym w momencie badania nie jest zameldowana (na pobyt stały lub czasowy) żadna osoba ani też nie mieszka, nawet czasowo, żadna osoba bez zameldowania.
Określenie dotyczy również mieszkań nierozdysponowanych znajdujących się w budynkach nowo zbudowanych, oddanych do użytku, mieszkań będących w remoncie bądź wykwaterowanych do remontu, mieszkań niezamieszkanych z powodu toczącego się postępowania sądowego lub egzekucyjnego, mieszkań nieprzyjętych do zasiedlenia z powodu ich złego stanu technicznego, mieszkań pozostających w rezerwie jednostki sprawozdawczej a także niezamieszkanych z innych przyczyn, np. wyłączonych z użytkowania.</t>
  </si>
  <si>
    <t>Przeciętna powierzchnia użytkowa lokali mieszkalnych będących w dyspozycji gminy</t>
  </si>
  <si>
    <r>
      <t xml:space="preserve">Stosunek sumy powierzchni użytkowych lokali wchodzących w skład gminnego zasobu mieszkaniowego oraz lokali dostarczonych </t>
    </r>
    <r>
      <rPr>
        <sz val="11"/>
        <color indexed="8"/>
        <rFont val="Calibri"/>
        <family val="0"/>
      </rPr>
      <t>przez gminę osobom, którym przyznano lokal na podstawie wyroku sądu o eksmisji, będących w dyspozycji gminy w wyniku zawartej przez nią umowy najmu tego lokalu z podmiotem trzecim, do przeciętnej liczby tych lokali w danym okresie.</t>
    </r>
  </si>
  <si>
    <r>
      <t xml:space="preserve">Zarządca gminnego zasobu nieruchomości – w zakresie liczby oraz powierzchni użytkowej </t>
    </r>
    <r>
      <rPr>
        <sz val="11"/>
        <color indexed="8"/>
        <rFont val="Calibri"/>
        <family val="0"/>
      </rPr>
      <t>wszystkich typów lokali wchodzących w skład mieszkaniowego zasobu gminy (w tym lokale oddane do najmu socjalnego, pomieszczenia tymczasowe, mieszkania chronione), a także lokale dostarczone przez gminę osobom, którym przyznano lokal na podstawie wyroku sądu o eksmisji, będące w dyspozycji gminy w wyniku zawartej przez nią umowy najmu tego lokalu z podmiotem trzecim.</t>
    </r>
  </si>
  <si>
    <t xml:space="preserve">BDL GUS - dane dla jednostki terytorialnej https://bdl.stat.gov.pl/BDL/dane/teryt/jednostka-&gt; Kategoria -&gt; Gospodarka mieszkaniowa i komunalna -&gt; Zasoby mieszkaniowe-&gt; Zasoby mieszkaniowe gmin </t>
  </si>
  <si>
    <t xml:space="preserve">Wskaźnik obrazuje poziom warunków mieszkaniowych w zasobach dostarczanych przez gminę. Standard mieszkaniowy jest istotnym czynnikiem określającym poziom rozwoju społeczno-gospodarczego gminy. Analiza stopnia spełnienia poszczególnych kryteriów standardu mieszkaniowego powinna stanowić punkt wyjścia dla kształtowania się polityki gminy w zakresie mieszkalnictwa w przyszłości, z uwzględnieniem trendów wynikających z prognoz demograficznych dla danej gminy.
Niskie wartości wskaźnik przyjmować będzie w przypadku dużych miast o zwartej zabudowie, natomiast wyższe na terenach wiejskich i o rozproszonym osadnictwie.
Analizę poziomu wskaźnika należy przeprowadzić w korelacji z danymi dot. zagęszczenia mieszkań, tj. w odniesieniu do przeciętnej liczby osób przypadających na 1 mieszkanie.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</si>
  <si>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"gminne lokale mieszkalne" obejmuje wszystkie typy lokali wchodzących w skład mieszkaniowego zasobu gminy, w tym również lokale oddane do najmu socjalnego, pomieszczenia tymczasowe, mieszkania chronione. Lokale mieszkalne będące w dyspozycji gminy obejmują poza gminnym zasobem mieszkaniowym dodatkową kategorię lokali dostarczonych przez gminę osobom, którym przyznano taki lokal na podstawie wyroku sądu o eksmisji, będących w dyspozycji gminy w wyniku zawartej przez nią umowy najmu tego lokalu z podmiotem trzecim. 
Powierzchnia użytkowa mieszkania to suma powierzchni wszystkich pomieszczeń w mieszkaniu lub budynku mieszkalnym, w którym znajduje się tylko jedno mieszkanie, tj. pokoi, kuchni, spiżarni, przedpokoi, alkow, holi, korytarzy, łazienek, ubikacji, obudowanej werandy, ganku, garderoby oraz innych pomieszczeń służących mieszkalnym i gospodarczym potrzebom mieszkańców bez względu na ich przeznaczenie i sposób użytkowania. Do powierzchni użytkowej mieszkania nie zalicza się powierzchni: balkonów, tarasów, loggi, antresoli, pralni, suszarni, wózkowni, strychów, piwnic i komórek przeznaczonych na przechowywanie opału, a także garaży, hydroforni i kotłowni.
</t>
  </si>
  <si>
    <t>7. Zasoby instytucjonalne, integracja i kapitał społeczny gminy</t>
  </si>
  <si>
    <t>Liczba użytkowników korzystających z profilu zaufanego lub ePUAP w kontaktach z instytucjami gminy na 1000 mieszkańców</t>
  </si>
  <si>
    <r>
      <t xml:space="preserve">Liczba osób, które w kontaktach z instytucjami gminy w danym roku, użyły </t>
    </r>
    <r>
      <rPr>
        <sz val="11"/>
        <color indexed="8"/>
        <rFont val="Calibri"/>
        <family val="0"/>
      </rPr>
      <t>podpisu elektronicznego umożliwiającego uwierzytelnienie dokumentów elektronicznych wnoszonych do jej organów oraz potwierdziły fakt otrzymania dokumentów elektronicznych doręczanych przez te organy, na tysiąc mieszkańców zamieszkujących daną jednostkę.</t>
    </r>
  </si>
  <si>
    <t>Komórka ds. obsługi mieszkańców (Punkt Potwierdzający Profil Zaufany) - w zakresie danych o założonych kontach na platformie ePUAP/ Komórka ds. ewidencji ludności – w zakresie danych z Rejestru mieszkańców gminy</t>
  </si>
  <si>
    <t xml:space="preserve">Wskaźnik obrazuje poziom wykorzystania technologii informacyjno-komunikacyjnych (TIK) przez instytucje gminne. Udogodnienia wynikające ze stosowanych technologii i usług pochodzących z sektora ICT istotnie poprawią jakość życia obywateli, a także efektywność pracy organów administracji publicznej, wspierając tym samym integrację społeczną (w wyniku braku barier w dostępie do usług TIK dla osób ze szczególnymi potrzebami) i podnosząc poziom jakości życia lokalnej społeczności.
Wysokie wartości wskaźnik będzie przybierał w tych jednostkach, których społeczności lokalne charakteryzuje wysoka dostępność w zakresie infrastruktury ICT (w odniesieniu do sprzętu komputerowego oraz usług internetowych). Niskie wartości wskaźnik przybierał będzie w jednostkach zamieszkanych licznie przez osoby zagrożone wykluczeniem cyfrowym. 
W procesach rozwoju należy dążyć do poszerzenia zakresu usług publicznych realizowanych on-line, stąd oczekiwany jest wzrost wartości wskaźnika w ujęciu dynamicznym, niezależnie od zmian demograficznych zachodzących w jednostce. </t>
  </si>
  <si>
    <t>ePUAP jest to elektroniczna platforma usług administracji publicznej służąca do komunikacji mieszkańców z jednostkami administracji publicznej. Profil zaufany ePUAP to zestaw informacji identyfikujących i opisujących osobę będącą użytkownikiem konta na ePUAP, który został w wiarygodny sposób potwierdzony przez organ administracji publicznej, pełniący funkcję „punktu potwierdzającego”.
Posiadacz profilu zaufanego ePUAP uzyskuje dostęp do funkcji elektronicznej identyfikacji własnej osoby w systemach teleinformatycznych oraz do podpisu elektronicznego umożliwiającego uwierzytelnienie dokumentów elektronicznych wnoszonych do organów administracji publicznej oraz potwierdzenie faktu otrzymania dokumentów elektronicznych doręczanych przez te organy.
W celu korzystania z profilu zaufanego ePUAP należy założyć konto na ePUAP oraz potwierdzić profil zaufanego ePUAP” w „punktcie potwierdzającym”.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</si>
  <si>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Frekwencja wyborcza - Wybory wójtów, burmistrzów i prezydentów miast, 1 tura (w %)</t>
  </si>
  <si>
    <t>Stosunek liczby oddanych głosów (ważnych kart do głosowania) do ogólnej liczby osób uprawnionych do głosowania.</t>
  </si>
  <si>
    <t>Obwodowe komisje wyborcze – frekwencja końcowa w I turze wyborów wójta, burmistrza, prezydenta</t>
  </si>
  <si>
    <t>Państwowa Komisja Wyborcza – Wybory Samorządowe 2018 /Frekwencja – dane dla jednostki terytorialnej https://wybory2018.pkw.gov.pl/pl/frekwencja/0411#f1000001</t>
  </si>
  <si>
    <t xml:space="preserve">Wskaźnik ilustruje aktywność obywatelską mieszkańców gminy. Wysokie wskaźniki frekwencji wyborczej obrazują społeczeństwa charakteryzujące się dużym poziomem zaufania społecznego, wysokim odsetkiem wykształconych mieszkańców i rozwinięte gospodarczo. Wzrost zamożności wśród mieszkańców powoduje ujawnianie się tzw. klasy średniej, która zwykle chętniej uczestniczy w wyborach, widząc w tym szansę obrony swoich interesów i pozycji społecznej. Niskie wartości wskaźnik przybierał będzie w jednostkach zamieszkanych przez społeczności o niskim kapitale społecznym. </t>
  </si>
  <si>
    <t>Definicję frekwencji wyborczej określa ustawa z dnia 5 stycznia 2011 r. - Kodeks wyborczy. Do 2010 roku frekwencja wyborcza oznaczała stosunek liczby osób, którym wydano karty do głosowania do ogólnej liczby osób uprawnionych do głosowania.
Spisy wyborców określające listy uprawnionych do głosowania sporządza się w urzędzie gminy na podstawie stałego rejestru wyborców w gminie.</t>
  </si>
  <si>
    <t>Liczba dzieci w pieczy zastępczej na 1000 mieszkańców</t>
  </si>
  <si>
    <t xml:space="preserve">Liczba dzieci przebywających w rodzinach zastępczych, rodzinnych domach dziecka, placówkach opiekuńczo-wychowawczych, regionalnych placówkach opiekuńczo-terapeutycznych i interwencyjnych ośrodkach preadopcyjnych na tysiąc mieszkańców zamieszkujących daną jednostkę.  </t>
  </si>
  <si>
    <t>Ośrodek Pomocy Społecznej – w zakresie liczby dzieci przebywających w pieczy zastępczej /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</si>
  <si>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generowana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dzieci przebywających w różnych formach i placówkach pieczy zastępczej świadczy o łącznej skali problemu rodzin przeżywających trudności wychowawcze. 
Z punktu widzenia celów rozwoju lokalnego, zdefiniowanych wokół poprawy spójności społecznej ,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</si>
  <si>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Piecza zastępcza jest to rodzinna lub instytucjonalna forma opieki sprawowana nad dziećmi, w przypadku niemożności zapewnienia im opieki i wychowania przez rodziców.
Formami rodzinnej pieczy zastępczej są:
1) rodzina zastępcza: a) spokrewniona, b) niezawodowa, c) zawodowa, w tym zawodowa pełniąca funkcję pogotowia rodzinnego i zawodowa specjalistyczna;
2) rodzinny dom dziecka.
Instytucjonalna piecza zastępcza jest sprawowana w formie:
1) placówki opiekuńczo-wychowawczej;
2) regionalnej placówki opiekuńczo-terapeutycznej;
3) interwencyjnego ośrodka preadopcyjnego.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</si>
  <si>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rodzin pod nadzorem kuratora na 1000 mieszkańców</t>
  </si>
  <si>
    <t>Liczba rodzin, wobec których sąd rodzinny orzekł o nadzorze kuratora jako pomocy w sprawowaniu władzy rodzicielskiej - na tysiąc mieszkańców zamieszkujących daną jednostkę.</t>
  </si>
  <si>
    <t>Ośrodek Pomocy Społecznej – w zakresie liczby rodzin pod nadzorem kuratora/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</si>
  <si>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rodzin niewydolnych wychowawczo, pozostających pod nadzorem kuratora sądowego, jest wyrazem dysfunkcji społecznych, koniecznych do ograniczenia przed usamodzielnieniem się najmłodszego pokolenia. 
Z punktu widzenia celów rozwoju lokalnego, zdefiniowanych wokół poprawy spójności społecznej,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</si>
  <si>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Kurator sądowy jest instytucją angażowaną przez sąd rodzinny do pomocy rodzinie w celu realizacji zadań o charakterze wychowawczo-resocjalizacyjnym, diagnostycznym, profilaktycznym i kontrolnym, związanych z wykonaniem orzeczeń sądu (art. 1 Ustawy o kuratorach sądowych z dnia 27 lipca 2001 r.). Współdziałanie kuratora z sądem odbywa się poprzez prowadzenie nadzoru, składanie wniosków, przeprowadzanie wywiadów środowiskowych i uczestnictwo w posiedzeniach wykonawczych. Pomoc udzielona przez kuratora z racji pracy w formie indywidualnej z uczestnikami postępowania polega na rozmowach wychowawczych, dyscyplinujących, pouczających, profilaktycznych, motywacyjnych, edukacyjnych. Jego bezpośrednie działanie w rodzinie ogranicza się do wizyt w miejscu zamieszkania uczestników, obserwacji środowiska rodzinnego oraz funkcjonowania jego uczestników, a także działania kontrolnego w zakresie zadań, jakie kurator ustalił z asystentem rodziny.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</si>
  <si>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rodzin z asystentem rodziny na 1000 mieszkańców</t>
  </si>
  <si>
    <t>Liczba rodzin będących pod opieką asystenta rodziny w sprawowaniu władzy rodzicielskiej - na tysiąc mieszkańców zamieszkujących daną jednostkę.</t>
  </si>
  <si>
    <t>Ośrodek Pomocy Społecznej – w zakresie liczby rodzin z przydzielonym asystentem rodziny / Komórka ds. ewidencji ludności – w zakresie danych z Rejestru mieszkańców gminy</t>
  </si>
  <si>
    <t xml:space="preserve">Wskaźnik obrazuje deficyty więzi społecznych i kapitału społecznego w gminie. Ograniczeniem spójności społecznej jest występująca marginalizacja i wykluczenie społeczne, generowane skalą problemów społecznych, obejmujących m.in. zjawisko bezradności w sprawach opiekuńczo-wychowawczych. Rodzina stanowi pierwsze i najistotniejsze środowisko wychowawcze, a także miejsce zaspokajania potrzeb. W rodzinach, w których pojawiają się problemy i brakuje umiejętności samonaprawczych, niezbędna jest pomoc instytucjonalna. Ilość rodzin niewydolnych wychowawczo, pozostających pod nadzorem asystenta rodziny, jest wyrazem dysfunkcji społecznych, koniecznych do ograniczenia przed usamodzielnieniem się najmłodszego pokolenia. 
Z punktu widzenia celów rozwoju lokalnego, zdefiniowanych wokół poprawy spójności społecznej, pożądana wartość wskaźnika powinna być jak najniższa, a w ujęciu dynamicznym oczekiwany jest spadek wartości wskaźnika, ilustrujący stopniowe podnoszenie kompetencji wychowawczych rodzin. Dodatnia dynamika zmian wartości wskaźnika może być pochodną pogłębiającego się kryzysu społecznego w jednostce, oddziałującego na sytuację najbardziej niewydolnych rodzin. 
</t>
  </si>
  <si>
    <t>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Rozporządzeniu Ministra Spraw Wewnętrznych i Administracji z dnia 16 sierpnia 1999 r. w sprawie warunków technicznych użytkowania budynków mieszkalnych:
- instalacja centralnego ogrzewania to układ przewodów centralnego ogrzewania w budynku wraz z armaturą i wyposażeniem, mający początek w miejscu połączenia przewodu z zaworem odcinającym tę instalację od węzła cieplnego lub przyłącza, a zakończenie na grzejnikach,
- instalacja ciepłej wody użytkowej to układ przewodów wody ciepłej w budynku wraz z armaturą i wyposażeniem, mający początek w miejscu połączenia przewodu z zaworem odcinającym tę instalację od węzła cieplnego lub przyłącza i koniec w punktach czerpalnych ciepłej wody; instalacją tą jest również miejscowa instalacja ciepłej wody użytkowej.
Uznaje się za wyposażone w centralne ogrzewanie takie mieszkanie, do którego ciepło doprowadzane jest z własnej kotłowni w budynku indywidualnym, jak również mieszkanie posiadające instalację etażową, znajdującą się w obrębie mieszkania łącznie z urządzeniem grzewczym. Do c.o. zalicza się również elektryczne ogrzewanie podłogowe.</t>
  </si>
  <si>
    <t xml:space="preserve">Wskaźnik obrazuje poziom skanalizowania gminy poprzez odsetek lokali należących do gminnego zasobu mieszkaniowego, wyposażonych w łazienkę, położonych w budynkach przyłączonych do sieci kanalizacyjnej.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kanalizacyjnej,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</si>
  <si>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pkt 11 Rozporządzeniu Ministra Spraw Wewnętrznych i Administracji z dnia 16 sierpnia 1999 r. w sprawie warunków technicznych użytkowania budynków mieszkalnych instalacja kanalizacyjna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t>
  </si>
  <si>
    <t>Odsetek ogółu mieszkań komunalnych wyposażonych w centralne ogrzewanie i c.w.u. (%)</t>
  </si>
  <si>
    <t>Liczba lokali wchodzących w skład gminnego zasobu mieszkaniowego wyposażonych w instalację centralnego ogrzewania i instalację ciepłej wody użytkowej w łącznej liczbie lokali wchodzących w skład gminnego zasobu mieszkaniowego.</t>
  </si>
  <si>
    <t xml:space="preserve">Zarządca gminnego zasobu nieruchomości – w zakresie liczby lokali mieszkalnych w zasobie gminnym wyposażonych w sieć c.o. i c.c.w. w odniesieniu do łącznej liczby gminnych lokali mieszkalnych   </t>
  </si>
  <si>
    <t xml:space="preserve">Wskaźnik obrazuje dostępność infrastruktury sieci c.o. i c.w.u. w lokalach wchodzących w skład  gminnego zasobu mieszkaniowego.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c.o. i c.w.u., umożliwiającej podłączenie wszystkich budynków wchodzących w skład gminnego zasobu mieszkaniowego, jak również możliwości inwestycyjne gminy.
Pożądana jest jak najwyższa wartość wskaźnika, a w ujęciu dynamicznym wzrost jego wartości. </t>
  </si>
  <si>
    <t>Odsetek mieszkańców obsługiwanych przez sieć c.o. i c.w.u. w stosunku do łącznej liczby mieszkańców</t>
  </si>
  <si>
    <t>Udział łącznej liczby mieszkańców gminy/jednostki zamieszkujących budynki posiadające przyłącza do sieci ciepłowniczej i sieci ciepłej wody użytkowej, będących w posiadaniu przedsiębiorstwa energetycznego, które prowadzi działalność gospodarczą związaną z wytwarzaniem, przesyłaniem i dystrybucją ciepła na podstawie stosownej koncesji, w odniesieniu do łącznej liczby mieszkańców gminy/jednostki.</t>
  </si>
  <si>
    <t>Operator sieci c.o. i c.c.w. – w zakresie wykazu budynków posiadających przyłącze do sieci c.o. i c.c.w. / Komórka ds. ewidencji ludności – w zakresie danych z Rejestru mieszkańców gminy</t>
  </si>
  <si>
    <t xml:space="preserve">Wskaźnik ilustruje zapotrzebowanie na rozwój sieci ciepłowniczej oraz sieci ciepłej wody użytkowej (c.w.u.) w gminie, wskazując z jednej strony odsetek ludności posiadający dostęp do usług zbiorowego zaopatrzenia w ciepło i ciepłą wodę użytkową, a z drugiej braki w zakresie tej infrastruktury. Wskaźnik przybierać będzie wysokie wartości na terenach silnie zurbanizowanych (miejskich), natomiast niskie wartości na terenach cechujących się rozproszeniem osadnictwa. Z tego względu rekomenduje się zastosowanie w przypadku tego wskaźnika analizy zróżnicowania wewnątrzgminnego. Na wartość wskaźnika ma wpływ przede wszystkim zwiększenie zapotrzebowania na ciepło i c.w.u., wywołane wzrostem gospodarczym. Oprócz wzrostu PKB, na wzrost popytu na ciepło, a  zatem pośrednio na rozwój infrastruktury ciepłowniczej, mają wpływ zmiany demograficzne (liczba ludności), czy też postanowienia unijnej polityki klimatycznej. Sieć ciepłownicza zyskuje na popularności w tych gminach, które prowadzą aktywną politykę poprawy jakości powietrza z udziałem wsparcia finansowego procesów wymiany pieców na paliwa stałe. 
Pożądana jest jak najwyższa wartość wskaźnika, a w ujęciu dynamicznym wzrost jego wartości. Należy jednak dokonać analizy, czy zmiana wartości wskaźnika wynika z prowadzonych działań inwestycyjnych związanych z budową przyłączy i rozbudową sieci c.o. i c.w.u., czy jest efektem zmian demograficznych w gminie. </t>
  </si>
  <si>
    <t xml:space="preserve">Zgodnie z §2 Rozporządzenia Ministra Gospodarki z 17.09.2010 r. w sprawie szczegółowych zasad kształtowania i kalkulacji taryf oraz rozliczeń z tytułu zaopatrzenia w ciepło:
- sieć ciepłownicza to połączone ze sobą urządzenia lub instalacje, służące do przesyłania i dystrybucji ciepła ze źródeł ciepła do węzłów cieplnych, 
- przyłącze to odcinek sieci ciepłowniczej doprowadzający ciepło wyłącznie do jednego węzła cieplnego albo odcinek zewnętrznych instalacji odbiorczych za grupowym węzłem cieplnym lub źródłem ciepła, łączący te instalacje z instalacjami odbiorczymi w obiektach; 
- węzeł cieplny to połączone ze sobą urządzenia lub instalacje służące do zmiany rodzaju lub parametrów nośnika ciepła dostarczanego z przyłącza oraz regulacji ilości ciepła dostarczanego do instalacji odbiorczych; 
- grupowy węzeł cieplny to węzeł cieplny obsługujący więcej niż jeden obiekt; 
- instalacja odbiorcza to połączone ze sobą urządzenia lub instalacje, służące do transportowania ciepła lub ciepłej wody z węzłów cieplnych lub źródeł ciepła do odbiorników ciepła lub punktów poboru ciepłej wody w obiekcie; 
- zewnętrzna instalacja odbiorcza to odcinki instalacji odbiorczych łączące grupowy węzeł cieplny lub źródło ciepła z instalacjami odbiorczymi w obiektach, w tym w obiektach, w których zainstalowany jest grupowy węzeł cieplny lub źródło ciepła.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</si>
  <si>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Powierzchnia obiektów infrastruktury kultury/sportu i rekreacji na 1000 mieszkańców</t>
  </si>
  <si>
    <t>Wskaźnik jest mierzony udziałem łącznej powierzchni użytkowej obiektów użyteczności publicznej, przeznaczonych na cele kulturalne, sportowe i rekreacyjne na tysiąc mieszkańców zamieszkujących daną jednostkę.</t>
  </si>
  <si>
    <t>Rejestr instytucji kultury /wykaz obiektów bazy sportowo-rekreacyjnej/ komórka ds. podatków lokalnych - powierzchnia użytkowa budynków użyteczności publicznej, w których realizowana jest działalność związana z kulturą, sportem i rekreacją – zgłoszona do opodatkowania. / Komórka ds. ewidencji ludności – w zakresie danych z Rejestru mieszkańców gminy</t>
  </si>
  <si>
    <t>BDL GUS - dane dla jednostki terytorialnej https://bdl.stat.gov.pl/BDL/dane/teryt/jednostka-&gt; Kategoria -&gt; Kultura i sztuka -&gt; Działalność centrów, domów, ośrodków kultury, klubów i świetlic-&gt; Infrastruktura centrów, domów i ośrodków kultury, klubów i świetlic</t>
  </si>
  <si>
    <t xml:space="preserve">Wskaźnik ilustruje dostępność obiektów użyteczności publicznej w gminie, w których realizowana jest oferta w zakresie kultury, sportu i rekreacji, a z drugiej strony wskazuje na istniejące braki w infrastrukturze przemysłów czasu wolnego. 
Wskaźnik przybierać będzie wysokie wartości na terenach silnie zurbanizowanych (miejskich), natomiast niższe wartości na terenach cechujących się rozproszeniem osadnictwa. Z tego względu rekomenduje się zastosowanie w przypadku tego wskaźnika analizy zróżnicowania wewnątrzgminnego, jak również analizę dostępności mierzonej odległością fizyczną i czasową do poszczególnych obiektów (np. w układzie izochron).
Na wartość wskaźnika ma wpływ przede wszystkim zwiększenie zapotrzebowania na ofertę spędzania czasu wolnego, wywołane wzrostem gospodarczym i poprawiającą się bazą dochodową gospodarstw domowych.
W sytuacji stwierdzonych braków w infrastrukturze przemysłów czasu wolnego, przy istniejącym wysokim popycie generowanym przez mieszkańców, pożądany jest wzrost wartości wskaźnika w ujęciu dynamicznym. Na zmiany wartości wskaźnika w ujęciu dynamicznym, w sytuacji braku realizacji działań inwestycyjnych, skutkujących przyrostem powierzchni obiektów infrastrukturalnych, mają największy wpływ zmiany demograficzne zachodzące w gminie – w przypadku depopulacji można spodziewać się zwiększenia wartości wskaźnika, w przypadku wzrostu liczby ludności – spadku wartości wskaźnika. </t>
  </si>
  <si>
    <t xml:space="preserve">Zgodnie z art. 1a ust. 1 pkt 5 ustawy o podatkach i opłatach lokalnych „powierzchnia użytkowa”, będąca podstawą opodatkowania dla budynków lub ich części, stanowi powierzchnia mierzona po wewnętrznej długości ścian na wszystkich kondygnacjach, z wyjątkiem powierzchni klatek schodowych oraz szybów dźwigowych. Za kondygnację uważa się również garaże podziemne, piwnice, sutereny i poddasza użytkowe. Do powierzchni użytkowej nie jest wliczana szerokość ścian działowych. Ponadto – zgodnie z art. 4 ust. 2 – powierzchnię pomieszczeń oraz część kondygnacji o wysokości w świetle od 1,4 m do 2,2 m zalicza się do powierzchni użytkowej budynku w 50%, a jeżeli wysokość jest mniejsza niż 1,4 m, powierzchnię tę pomija się.
Zgodnie z normą PN-B-02365:1970 Powierzchnie budynków. Podział, określenia i zasady obmiaru i normą PN-ISO 9836:1997 Właściwości użytkowe w budownictwie - Określanie i obliczanie wskaźników powierzchniowych i kubaturowych powierzchnia użytkowa jest to powierzchnia przeznaczona do zaspokajania potrzeb bezpośrednio związanych z użytkowaniem (funkcją) budynku lub jego części. Powierzchnię użytkową można obliczać zarówno dla całego budynku, poszczególnych jego kondygnacji, jak również wydzielonych lokali użytkowych lub mieszkalnych.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</si>
  <si>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podmiotów gospodarczych prowadzących działalność w sekcji R dział 90 PKD na 1000 zarejestrowanych podmiotów gospodarczych (PKD: sekcja R działalność związana z kulturą, rozrywką i rekreacją dział 90 Działalność twórcza związana z kulturą i rozrywką</t>
  </si>
  <si>
    <t xml:space="preserve">Liczba podmiotów gospodarczych zarejestrowanych w REGON w sekcji R – Działalność związana z kulturą, rozrywką i rekreacją dział 90 Działalność twórcza związana z kulturą i rozrywką o symbolach PKD 90.01.Z, 90.02.Z, 90.03.Z, 90.04.Z na tysiąc podmiotów gospodarczych zarejestrowanych w REGON. </t>
  </si>
  <si>
    <r>
      <t xml:space="preserve">Rejestr REGON </t>
    </r>
    <r>
      <rPr>
        <sz val="11"/>
        <color indexed="8"/>
        <rFont val="Calibri"/>
        <family val="0"/>
      </rPr>
      <t>→ https://wyszukiwarkaregon.stat.gov.pl/appBIR/index.aspx w zakresie podmiotów zarejestrowanych w sekcji R – Działalność związana z kulturą, rozrywką i rekreacją, Dział 90 - Działalność twórcza związana z kulturą i rozrywką - o symbolach PKD: 
90.01.Z, 90.02.Z, 90.03.Z, 90.04.Z</t>
    </r>
  </si>
  <si>
    <t xml:space="preserve">BDL GUS - dane dla jednostki terytorialnej https://bdl.stat.gov.pl/BDL/dane/teryt/jednostka-&gt; Kategoria -&gt; Podmioty Gospodarki Narodowej wg Rejestru REGON -&gt; Podmioty wg sekcji i działów PKD 2007 oraz sektorów własnościowych </t>
  </si>
  <si>
    <t xml:space="preserve">Wskaźnik ilustruje dostępność lokalnej oferty w zakresie kultury, rozrywki i rekreacji.
Dobra kultury, a także inicjatywy kulturalne i społeczne, oddziałują na ich twórców i uczestników, podnosząc jakość więzi zbiorowych, a także mają wpływ na rozwój społeczny i w dalszej kolejności także gospodarczy otoczenia.
Wskaźnik przybierać będzie wysokie wartości na terenach zurbanizowanych, o wysokiej gęstości zaludnienia, natomiast niższe wartości na terenach cechujących się rozproszeniem osadnictwa. 
Na wartość wskaźnika ma wpływ przede wszystkim wielkość zgłaszanego popytu na ofertę spędzania czasu wolnego, wywołanego wzrostem gospodarczym i poprawiającą się bazą dochodową gospodarstw domowych. Wzrost dochodów ludności może powodować wzrost dywersyfikacji form aktywności w czasie wolnym. Analizę wartości wskaźnika należy przeprowadzić z uwzględnieniem rozkładu obiektów infrastruktury kultury, rozrywki i rekreacji.
Na zmiany wartości wskaźnika w ujęciu dynamicznym mają wpływ zmiany demograficzne zachodzące w gminie.
Wysokie wartości wskaźnika, obrazujące wzrost znaczenia sektora usług i zasobów niematerialnych, ilustrują gospodarki oparte na wiedzy, z wysokim poziomem uczestnictwa mieszkańców w kulturze i życiu społecznym. Niskie wartości wskaźnika obrazują tradycyjne gospodarki, w których dominują podstawowe czynniki produkcji (praca i kapitał). W procesach monitorowania rozwoju lokalnego pożądany jest wzrost znaczenia sektora usług w gospodarce, co objawia się wystąpieniem dodatniej dynamiki zmian wartości wskaźnika.
</t>
  </si>
  <si>
    <t>Stosunek liczby miejsc w żłobkach do liczby dzieci w wieku od 0 do 2 lat (%)</t>
  </si>
  <si>
    <t>Liczba miejsc w żłobkach i klubach dziecięcych w gminie/jednostce w liczbie dzieci w wieku 0-2 lata zamieszkujących daną gminę/jednostkę.</t>
  </si>
  <si>
    <t>Rejestr żłobków i klubów dziecięcych https://empatia.mpips.gov.pl/dla-swiadczeniobiorcow/rodzina/d3/rejestr-zlobkow-i-klubow / Komórka ds. ewidencji ludności – w zakresie danych z Rejestru mieszkańców gminy</t>
  </si>
  <si>
    <t xml:space="preserve">BDL GUS - dane dla jednostki terytorialnej https://bdl.stat.gov.pl/BDL/dane/teryt/jednostka-&gt; Kategoria -&gt; Ochrona zdrowia, opieka społeczna i świadczenia na rzecz rodziny -&gt; Żłobki
BDL GUS - dane dla jednostki terytorialnej https://bdl.stat.gov.pl/BDL/dane/teryt/jednostka-&gt; Kategoria -&gt; Ludność -&gt; Stan ludności -&gt; Ludność wg pojedynczych roczników wieku i płci </t>
  </si>
  <si>
    <t>Wskaźnik obrazuje dostępność infrastruktury opieki nad małymi dziećmi, w odniesieniu do łącznej skali zapotrzebowania na miejsca w żłobkach i klubach dziecięcych, wygenerowanego przez populację dzieci w wieku 0-2 lat.
Zapewnienie opieki nad małym dzieckiem jest barierą dla aktywności zawodowej rodzin, w sytuacji braku miejsc w żłobkach. Rezygnacja z pracy, wywołana koniecznością zajęcia się dzieckiem w domu, wpływa na konieczność zwiększenia transferów społecznych przez państwo dla rodziny, w miejsce dochodów z pracy. Zapewnienie spójności społeczno-gospodarczej w gminie wymaga więc dążenia do wzrostu wartości wskaźnika w celu zapewnienia jak największej liczby miejsc w żłobkach w stosunku do wielkości populacji dzieci w wieku do 2 lat.
Pożądana jest jak najwyższa wartość wskaźnika, a w ujęciu dynamicznym wzrost jego wartości. Należy jednak dokonać analizy, czy spadek wartości wskaźnika wynika z prowadzonych działań inwestycyjnych, czy jest efektem zmian demograficznych w gminie (spadek dzietności). W sytuacji występujących procesów depopulacyjnych w gminie można spodziewać się zwiększenia wartości wskaźnika w ujęciu dynamicznym - przy braku prowadzonych działań inwestycyjnych.</t>
  </si>
  <si>
    <t xml:space="preserve">Żłobek jest formą opieki nad małymi dziećmi (do 3 r.ż.), których celem jest pomoc rodzicom w godzeniu pracy zawodowej z obowiązkami rodzinnymi. Zgodnie z ustawą z dnia 4 lutego 2011 r. o opiece nad dziećmi w wieku do lat 3, żłobki i kluby dziecięce mogą tworzyć i prowadzić: 
1) jednostki samorządu terytorialnego oraz instytucje publiczne - w formie samorządowych jednostek budżetowych; 
2) osoby fizyczne; 
3) osoby prawne i jednostki organizacyjne nieposiadające osobowości prawnej. 
Rejestrowanie żłobków i klubów dziecięcych należy do zadań gmin. Rejestr prowadzi wójt, burmistrz lub prezydent miasta właściwy ze względu na miejsce prowadzenia żłobka lub klubu dziecięcego. Rejestr publikowany jest na portalu empatia.mpips.gov.pl za pomocą systemu teleinformatycznego – rejestrzlobkow.mpips.gov.pl. </t>
  </si>
  <si>
    <t>Liczba podmiotów gospodarczych świadczących usługi na 1000 mieszkańców</t>
  </si>
  <si>
    <t xml:space="preserve">Sumaryczna liczba podmiotów gospodarczych zarejestrowanych w REGON w sekcjach PKD: G, H, I, J, K, L, M, N, O, P, Q, R, S na tysiąc mieszkańców zamieszkujących daną jednostkę. </t>
  </si>
  <si>
    <t xml:space="preserve">Analiza własna rekordów REGON https://wyszukiwarkaregon.stat.gov.pl/appBIR/index.aspx pod kątem przeważającej działalności o charakterze usługowym w sekcjach PKD: G, H, I, J, K, L, M, N, O, P, Q, R, S  </t>
  </si>
  <si>
    <t>BDL GUS - dane dla jednostki terytorialnej https://bdl.stat.gov.pl/BDL/dane/teryt/jednostka-&gt; Kategoria -&gt; Podmioty gospodarki narodowej, przekształcenia własnościowe i strukturalne -&gt; Podmioty gospodarki narodowej wpisane do rejestru REGON -&gt; Podmioty wg sekcji i działów PKD2007 oraz sektorów własnościowych - na poziomie sekcji</t>
  </si>
  <si>
    <t>Wskaźnik ilustruje stopień rozwoju lokalnej gospodarki, mierzony znaczeniem sektora usług w jej strukturze. Sektor usług jest tym działem gospodarki, który istotnie przyczynia się do wzrostu PKB, zarówno bezpośrednio, jako jego składowa, jak i pośrednio – umożliwiając przyrost produktywności w pozostałych sferach działań gospodarczych. W najbardziej rozwiniętych gospodarkach udział sektora usług w tworzeniu PKB wynosi ponad 70%. Sektor usług grupuje wszystkie formy działalności, za wyjątkiem rolnictwa, przemysłu wydobywczego i przemysłu przetwórczego, które wytwarzają dobra materialne. Zalicza się do niego działalności o bardzo różnym charakterze: handel, bankowość, transport, ubezpieczenia, turystykę, administrację publiczną, służbę zdrowia, szkolnictwo, sztuki, naukę i telekomunikację. 
Wysokie tempo wzrostu gospodarczego jest pochodną takiej struktury gospodarczej, w której duży jest udział dziedzin usługowych dynamizujących gospodarkę.  
Wskaźnik przybierać będzie wysokie wartości w przypadku gmin rozwiniętych gospodarczo, natomiast niskie w tych jednostkach, których lokalne gospodarki charakteryzują się wysokim udziałem produkcji działów przemysłowych lub rolniczych. W procesach rozwoju lokalnego pożądany jest wzrost znaczenia sektora usług w gospodarce, co oznacza konieczność wystąpienia dodatniej dynamiki zmian wartości wskaźnika.</t>
  </si>
  <si>
    <t xml:space="preserve">Sektor usług obejmuje przedsiębiorstwa zakwalifikowane przez PKD do następujących sekcji: Sekcja G – Handel hurtowy i detaliczny; naprawa pojazdów samochodowych, włączając motocykle;
Sekcja H – Transport i gospodarka magazynowa;
Sekcja I – Działalność związana z zakwaterowaniem i usługami gastronomicznymi;
Sekcja J – Informacja i komunikacja;
Sekcja K – Działalność finansowa i ubezpieczeniowa;
Sekcja L – Działalność związana z obsługą rynku nieruchomości;
Sekcja M – Działalność profesjonalna, naukowa i techniczna;
Sekcja N – Działalność w zakresie usług administrowania i działalność wspierająca;
Sekcja O – Administracja publiczna i obrona narodowa; obowiązkowe zabezpieczenia społeczne;
Sekcja P – Edukacja;
Sekcja Q – Opieka zdrowotna i pomoc społeczna;
Sekcja R – Działalność związana z kulturą, rozrywką i rekreacją;
Sekcja S – Pozostała działalność usługowa;
</t>
  </si>
  <si>
    <t>Liczba podmiotów gospodarczych zarejestrowanych w REGON w Sekcji I - Działalność związana z zakwaterowaniem i usługami gastronomicznymi pod nr PKD 56.10.A (Restauracje i inne stałe placówki gastronomiczne) na 1000 mieszkańców</t>
  </si>
  <si>
    <r>
      <t xml:space="preserve">Liczba podmiotów gospodarczych zarejestrowanych w REGON </t>
    </r>
    <r>
      <rPr>
        <sz val="11"/>
        <color indexed="8"/>
        <rFont val="Calibri"/>
        <family val="0"/>
      </rPr>
      <t xml:space="preserve">w Sekcji I - Działalność związana z zakwaterowaniem i usługami gastronomicznymi (symbol PKD 56.10.A - Restauracje i inne stałe placówki gastronomiczne) - na tysiąc mieszkańców zamieszkujących daną jednostkę. </t>
    </r>
  </si>
  <si>
    <r>
      <t xml:space="preserve">Rejestr REGON </t>
    </r>
    <r>
      <rPr>
        <sz val="11"/>
        <color indexed="8"/>
        <rFont val="Calibri"/>
        <family val="0"/>
      </rPr>
      <t xml:space="preserve">→ https://wyszukiwarkaregon.stat.gov.pl/appBIR/index.aspx w zakresie podmiotów zarejestrowanych w Sekcji I - Działalność związana z zakwaterowaniem i usługami gastronomicznymi pod nr PKD 56.10.A (Restauracje i inne stałe placówki gastronomiczne) / Komórka ds. ewidencji ludności – w zakresie danych z Rejestru mieszkańców gminy </t>
    </r>
  </si>
  <si>
    <t>BDL GUS - dane dla jednostki terytorialnej https://bdl.stat.gov.pl/BDL/dane/teryt/jednostka-&gt; Kategoria -&gt; Podmioty Gospodarki Narodowej wg Rejestru REGON -&gt; Podmioty wg sekcji i działów PKD 2007 oraz sektorów własnościowych
BDL GUS - dane dla jednostki terytorialnej https://bdl.stat.gov.pl/BDL/dane/teryt/jednostka-&gt; Kategoria -&gt; Ludność -&gt; Stan ludności -&gt; Ludność wg grup wieku i płci</t>
  </si>
  <si>
    <t>Wskaźnik ilustruje stopień rozwoju lokalnej gospodarki, mierzony znaczeniem sektora usług w jej strukturze. W najbardziej rozwiniętych gospodarkach udział sektora usług w tworzeniu PKB wynosi ponad 70%. Sektor usług grupuje wszystkie formy działalności, za wyjątkiem rolnictwa, przemysłu wydobywczego i przemysłu przetwórczego, które wytwarzają dobra materialne. Wysokie tempo wzrostu gospodarczego jest pochodną takiej struktury gospodarczej, w której duży jest udział dziedzin usługowych dynamizujących gospodarkę.  Coraz większy udział w sektorze usług ma turystyka. Swój rozwój zawdzięcza wzrostowi poziomu życia, zwiększeniu ilości czasu wolnego oraz rozwojowi komunikacji w skali światowej. Szczególnie dynamicznie rozwija się sektor wyjazdów służbowych, obejmujący wszelkiego rodzaju kongresy, konferencje, targi oraz wyjazdy integracyjne dla pracowników przedsiębiorstw. Na wartość wskaźnika ma wpływ przede wszystkim wielkość zgłaszanego popytu na ofertę spędzania czasu wolnego, wywołanego wzrostem gospodarczym i poprawiającą się bazą dochodową gospodarstw domowych. 
Na zmiany wartości wskaźnika w ujęciu dynamicznym mają wpływ zmiany demograficzne zachodzące w gminie. Wysokie wartości wskaźnika, obrazujące wzrost znaczenia sektora usług i branży turystycznej, charakteryzować będą rozwinięte gospodarki, natomiast niskie wartości wskaźnika będą określały te jednostki, których lokalne gospodarki charakteryzują się wysokim udziałem produkcji działów przemysłowych lub rolniczych. W procesach rozwoju lokalnego pożądany jest wzrost znaczenia sektora usług i turystyki w gospodarce, co oznacza konieczność wystąpienia dodatniej dynamiki zmian wartości wskaźnika.</t>
  </si>
  <si>
    <t xml:space="preserve">Podklasa 56.10.A - Restauracje i inne stałe placówki gastronomiczne - obejmuje przygotowywanie i podawanie posiłków gościom siedzącym przy stołach lub gościom dokonującym własnego wyboru potraw z wystawionego menu, bez względu na to czy spożywają oni przygotowywane posiłki na miejscu, biorą je na wynos czy są im dostarczane.
Podklasa ta obejmuje działalność: restauracji, kawiarni, restauracji typu fast food, barów mlecznych, barów szybkiej obsługi, lodziarni, pizzerii, miejsc z żywnością na wynos, restauracyjną lub barową prowadzoną w środkach transportu, wykonywaną przez oddzielne jednostki.
Podklasa ta nie obejmuje: sprzedaży detalicznej żywności z automatów, sklasyfikowanej w 47.99.Z oraz gastronomicznej działalności usługowej, sklasyfikowanej w 56.29.Z.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</si>
  <si>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6. Dostępność i jakość zasobów mieszkaniowych w gminie</t>
  </si>
  <si>
    <t>Liczba oddanych do użytkowania lokali mieszkalnych na 1000 mieszkańców</t>
  </si>
  <si>
    <t xml:space="preserve">Liczba oddanych do użytkowania lokali mieszkalnych w nowych budynkach mieszkalnych i niemieszkalnych, uzyskanych w wyniku rozbudowy budynków mieszkalnych i niemieszkalnych oraz w wyniku przebudowy lub adaptacji pomieszczeń niemieszkalnych w budynkach mieszkalnych i niemieszkalnych, na tysiąc mieszkańców zamieszkujących daną jednostkę. </t>
  </si>
  <si>
    <t>Powiatowy Inspektor Nadzoru Budowlanego - w zakresie wydanych pozwoleń na użytkowanie obiektów mieszkalnych / Komórka ds. ewidencji ludności – w zakresie danych z Rejestru mieszkańców gminy</t>
  </si>
  <si>
    <t>BDL GUS - dane dla jednostki terytorialnej https://bdl.stat.gov.pl/BDL/dane/teryt/jednostka-&gt; Kategoria -&gt; Przemysł i budownictwo -&gt; Budownictwo mieszkaniowe -&gt; Mieszkania oddane do użytkowania
BDL GUS - dane dla jednostki terytorialnej https://bdl.stat.gov.pl/BDL/dane/teryt/jednostka-&gt; Kategoria -&gt; Ludność -&gt; Stan ludności -&gt; Ludność wg grup wieku i płci</t>
  </si>
  <si>
    <t xml:space="preserve">Wskaźnik obrazuje poziom rozwoju mieszkalnictwa w jednostce. Obejmuje informację o oddanych do użytkowania lokali mieszkalnych w danym roku kalendarzowym w odniesieniu do wszystkich form budownictwa (spółdzielcze, zakładowe, komunalne, indywidualne, przeznaczone na sprzedaż lub wynajem, społeczne czynszowe).
Na poziom rozwoju mieszkalnictwa mają wpływ następujące czynniki: dopływ kapitału inwestycyjnego, sprawny przemysł budowlany, wzrost zamożności społeczeństwa. Dodatkowo w skali lokalnej kluczowa jest organizacja gospodarki przestrzennej w gminie, którą tworzą przepisy dotyczące planowania przestrzennego oraz sprawnie funkcjonujące procedury administracyjne. 
Rozwojowi mieszkalnictwa sprzyja posiadanie infrastruktury obsługi rynku nieruchomości, którą tworzą m.in. rzeczoznawcy majątkowi, firmy i agencje pośredniczące w obrocie nieruchomościami, organizacje rządowe i banki, specjalistyczne firmy doradcze, system informacyjny działający na rzecz rynku nieruchomości. 
Na bieżącą wartość wskaźnika ma jednak wpływ głównie sytuacja demograficzna gminy, wywołująca zapotrzebowanie na nowe mieszkania w przypadku rozwijających się społeczności lub ograniczająca popyt w tym zakresie w sytuacji występowania procesów depopulacji. W ujęciu dynamicznym zmiany wartości wskaźnika powinny korelować z kierunkiem prognoz demograficznych dla gminy.
</t>
  </si>
  <si>
    <t xml:space="preserve">Zgodnie z art. 54 ustawy z dnia 7 lipca 1994 r. Prawo budowlane przystąpienie do użytkowania obiektu budowlanego jest możliwe po zawiadomieniu właściwego organu nadzoru budowlanego o zakończeniu budowy przez inwestora, konieczne w przypadku obiektu budowlanego, na wzniesienie którego było potrzebne pozwolenie na budowę albo zgłoszenie budowy wolno stojących budynków mieszkalnych jednorodzinnych. W przypadku budynków mieszkalnych wielorodzinnych przystąpienie do użytkowania nie może nastąpić na podstawie zawiadomienia o zakończeniu budowy, lecz wymaga uprzedniego uzyskania pozwolenia na użytkowanie w drodze decyzji administracyjnej przez właściwy organ nadzoru budowlanego.
Mieszkanie jest to lokal składający się z jednej lub kilku izb i pomieszczeń pomocniczych, przeznaczony na stały pobyt osób - wybudowany lub przebudowany do celów mieszkalnych; konstrukcyjnie wydzielony trwałymi ścianami w obrębie budynku, do którego to lokalu prowadzi niezależne wejście z klatki schodowej, ogólnego korytarza, wspólnej sieni bądź z ulicy, podwórza lub ogrodu.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</si>
  <si>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zamieszkanych lokali komunalnych na 1000 mieszkańców</t>
  </si>
  <si>
    <t xml:space="preserve">Liczba oddanych w najem lokali wchodzących w skład mieszkaniowego zasobu gminy na tysiąc mieszkańców zamieszkujących daną jednostkę. </t>
  </si>
  <si>
    <t>Zarządca gminnego zasobu nieruchomości – w zakresie liczby lokali mieszkalnych w zasobie gminnym objętych umowami najmu / Komórka ds. ewidencji ludności – w zakresie danych z Rejestru mieszkańców gminy</t>
  </si>
  <si>
    <t>BDL GUS - dane dla jednostki terytorialnej https://bdl.stat.gov.pl/BDL/dane/teryt/jednostka-&gt; Kategoria -&gt; Gospodarka mieszkaniowa i komunalna -&gt; Zasoby mieszkaniowe-&gt; Zasoby mieszkaniowe gmin
BDL GUS - dane dla jednostki terytorialnej https://bdl.stat.gov.pl/BDL/dane/teryt/jednostka-&gt; Kategoria -&gt; Ludność -&gt; Stan ludności -&gt; Ludność wg grup wieku i płci</t>
  </si>
  <si>
    <t>Tworzenie warunków do zaspokajania potrzeb mieszkaniowych wspólnoty samorządowej należy do zadań własnych gminy. Lokale z gminnego zasobu mieszkaniowego przeznaczone są dla tych mieszkańców, którzy posiadają niezaspokojone potrzeby mieszkaniowe, a ich dochody nie pozwalają na zaspokojenie tego popytu na rynku komercyjnym. Wielkość gminnego zasobu mieszkaniowego jest uzależniona od możliwości finansowych gminy. Najczęściej w gminach popyt na lokale gminne lokale mieszkalne przewyższa ich podaż. W sytuacji występowania kolejki osób oczekujących na wynajem lokalu mieszkalnego od gminy pożądany jest stały wzrost tego wskaźnika w ujęciu dynamicznym. Oczekiwany jest wzrost wartości wskaźnika wywołany przyrostem liczby lokali przeznaczonych do wynajmu, nie zaś wynikający z ubytku liczby ludności gminy.</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</si>
  <si>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Zamieszkane lokale komunalne obejmują wszystkie typy lokali wchodzących w skład mieszkaniowego zasobu gminy, w tym również lokale oddane do najmu socjalnego, pomieszczenia tymczasowe, mieszkania chronione.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</si>
  <si>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Odsetek ogółu mieszkań komunalnych wyposażonych w instalację wodociągową (%)</t>
  </si>
  <si>
    <t>Liczba lokali wchodzących w skład gminnego zasobu mieszkaniowego wyposażonych w instalację wodociągową w łącznej liczbie lokali wchodzących w skład gminnego zasobu mieszkaniowego.</t>
  </si>
  <si>
    <t xml:space="preserve">Zarządca gminnego zasobu nieruchomości – w zakresie liczby lokali mieszkalnych w zasobie gminnym wyposażonych w instalację wodociągową w odniesieniu do łącznej liczby gminnych lokali mieszkalnych </t>
  </si>
  <si>
    <t>BDL GUS - dane dla jednostki terytorialnej https://bdl.stat.gov.pl/BDL/dane/teryt/jednostka-&gt; Kategoria -&gt; Gospodarka mieszkaniowa i komunalna -&gt; Zasoby mieszkaniowe-&gt; Mieszkania wyposażone w instalacje techniczno-sanitarne</t>
  </si>
  <si>
    <t xml:space="preserve">Powszechny dostęp do wody z sieci wodociągowej jest podstawową potrzebą człowieka i w znaczny sposób wpływa na jego poziom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wodociągowej,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</si>
  <si>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t>
  </si>
  <si>
    <t>Odsetek ogółu mieszkań komunalnych wyposażonych w ustęp spłukiwany (%)</t>
  </si>
  <si>
    <t>Liczba lokali wchodzących w skład gminnego zasobu mieszkaniowego wyposażonych w ustęp spłukiwany podłączony do instalacji kanalizacyjnej w łącznej liczbie lokali wchodzących w skład gminnego zasobu mieszkaniowego.</t>
  </si>
  <si>
    <t xml:space="preserve">Zarządca gminnego zasobu nieruchomości – w zakresie liczby lokali mieszkalnych w zasobie gminnym wyposażonych w ustęp spłukiwany podłączony do instalacji kanalizacyjnej  w odniesieniu do łącznej liczby gminnych lokali mieszkalnych   </t>
  </si>
  <si>
    <t xml:space="preserve">Wskaźnik obrazuje poziom skanalizowania gminy poprzez odsetek lokali należących do gminnego zasobu mieszkaniowego, wyposażonych w ustęp spłukiwany, położonych w budynkach przyłączonych do sieci kanalizacyjnej. Wskaźnik jest jednym z wyznaczników poziomu jakości życia. 
Co do zasady, sytuacją idealną jest wartość wskaźnika równa 100%, lecz może ona być osiągnięta tylko w warunkach racjonalnej i zwartej zabudowy. Na wartość wskaźnika ma wpływ struktura zagospodarowania przestrzennego i charakter zabudowy, co wpływa na niższe wartości wskaźnika na terenach charakteryzujących się znacznym rozproszeniem osadnictwa oraz terenach o urozmaiconej rzeźbie terenu.
Przy analizie wskaźnika należy brać pod uwagę ocenę możliwości technicznych dalszego rozwoju sieci kanalizacyjnej, umożliwiającej podłączenie wszystkich budynków wchodzących w skład gminnego zasobu mieszkaniowego, jak również możliwości inwestycyjne gminy.
Pożądana jest jak najwyższa wartość wskaźnika, a w ujęciu dynamicznym wzrost jego wartości. </t>
  </si>
  <si>
    <t xml:space="preserve">Zgodnie z art. 2 ust. 1 pkt 10 ustawy z dnia 21 czerwca 2001 r. o ochronie praw lokatorów, mieszkaniowym zasobie gminy i o zmianie Kodeksu cywilnego mieszkaniowy zasób gminy obejmuje: 
- lokale służące do zaspokajania potrzeb mieszkaniowych, stanowiące własność gminy lub jednoosobowych spółek gminnych (z wyłączeniem spółek z udziałem gminy), którym gmina powierzyła realizację zadania własnego w zakresie zaspokajania potrzeb mieszkaniowych wspólnoty samorządowej, z wyjątkiem towarzystw budownictwa społecznego oraz
- lokale pozostające w posiadaniu samoistnym tych podmiotów, a także
- lokale mieszkalne – wskazane w umowie spółki – utworzone przez spółki celowe, o których mowa w przepisach o Krajowym Zasobie Nieruchomości.
Pojęcie "lokale komunalne" obejmuje wszystkie typy lokali wchodzących w skład mieszkaniowego zasobu gminy, w tym również lokale oddane do najmu socjalnego, pomieszczenia tymczasowe, mieszkania chronione.  
Zgodnie z § 3 pkt 11 Rozporządzeniu Ministra Spraw Wewnętrznych i Administracji z dnia 16 sierpnia 1999 r. w sprawie warunków technicznych użytkowania budynków mieszkalnych instalacja kanalizacyjna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t>
  </si>
  <si>
    <t>Odsetek ogółu mieszkań komunalnych wyposażonych w łazienkę (%)</t>
  </si>
  <si>
    <t>Liczba lokali wchodzących w skład gminnego zasobu mieszkaniowego wyposażonych w łazienkę podłączoną do instalacji kanalizacyjnej w łącznej liczbie lokali wchodzących w skład gminnego zasobu mieszkaniowego.</t>
  </si>
  <si>
    <t xml:space="preserve">Zarządca gminnego zasobu nieruchomości – w zakresie liczby lokali mieszkalnych w zasobie gminnym wyposażonych w łazienkę podłączoną do instalacji kanalizacyjnej  w odniesieniu do łącznej liczby gminnych lokali mieszkalnych   </t>
  </si>
  <si>
    <t xml:space="preserve">Zgodnie z §2 ust. 1 Rozporządzenia Ministra Gospodarki z dnia 26 kwietnia 2013 r. w sprawie warunków technicznych, jakim powinny odpowiadać sieci gazowe i ich usytuowanie sieć gazowa obejmuje obiekty sieci gazowej połączone i współpracujące ze sobą, służące do transportu gazu ziemnego, natomiast przyłącze gazowe to odcinek gazociągu od gazociągu zasilającego do kurka głównego służący do przyłączania instalacji gazowej, którego częścią może być zespół gazowy, w tym punkt gazowy lub stacja gazowa.
Przedsiębiorstwo energetyczne zajmujące się transportem gazu, na podstawie istniejącego zagospodarowania terenu oraz miejscowych planów zagospodarowania przestrzennego, zalicza teren, na którym będzie budowany gazociąg stalowy, do odpowiedniej klasy lokalizacji.
1. Teren o zabudowie budynkami zamieszkania zbiorowego oraz obiektami użyteczności publicznej, o zabudowie jedno- lub wielorodzinnej, intensywnym ruchu kołowym, rozwiniętej infrastrukturze podziemnej, takiej jak sieci wodociągowe, kanalizacyjne, cieplne, gazowe, energetyczne i telekomunikacyjne, oraz ulice, drogi i tereny górnicze zalicza się do pierwszej klasy lokalizacji. 
2. Teren o zabudowie jednorodzinnej i zagrodowej, zabudowie budynkami rekreacji indywidualnej, a także niezbędnej dla nich infrastrukturze zalicza się do drugiej klasy lokalizacji. 
3. Teren niezabudowany oraz teren, na którym mogą się znajdować tylko pojedyncze budynki jednorodzinne, gospodarcze i inwentarskie oraz niezbędna dla nich infrastruktura, zalicza się do trzeciej klasy lokalizacji.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</si>
  <si>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Udział średnich wpływów do budżetu gminy z okresu trzech ostatnich lat z tyt. podatku od nieruchomości przeznaczonych na prowadzenie działalności gospodarczej w 1000 mieszkańców w wieku powyżej 18 lat zamieszkujących daną jednostkę. </t>
  </si>
  <si>
    <t>Komórka ds. podatków lokalnych/ Komórka ds. ewidencji ludności – w zakresie danych z Rejestru mieszkańców gminy</t>
  </si>
  <si>
    <t>BDL GUS - dane dla jednostki terytorialnej https://bdl.stat.gov.pl/BDL/dane/teryt/jednostka-&gt; Kategoria -&gt; Finanse publiczne -&gt; Dochody budżetów gmin i miast na prawach powiatu
BDL GUS - dane dla jednostki terytorialnej https://bdl.stat.gov.pl/BDL/dane/teryt/jednostka-&gt; Kategoria -&gt; Ludność -&gt; Stan ludności -&gt; Ludność wg grup wieku i płci</t>
  </si>
  <si>
    <t xml:space="preserve">raz w roku - na dzień 31.12; okres pomiaru średniej wartości wskaźnika - 3 lata </t>
  </si>
  <si>
    <t xml:space="preserve">Wskaźnik obrazuje potencjał do generowania dochodów własnych przez gminę, finansujących jej procesy rozwojowe. Zdolność do kreacji dochodów własnych przez gminę jest pochodną jej typu funkcjonalnego, wielkości gminy, struktury wewnętrznej jej potencjałów, korzyści lokalizacyjnych, a także aktywności społeczności lokalnych. Gminy prowadząc lokalną politykę dochodową decydują, czy będą dążyć do maksymalizacji wpływów, czy rezygnując z nich, stworzą lepsze warunki do inwestowania na swoim terenie w dłuższym czasie. 
Zmiany w poziomie wpływów z tyt. podatku od nieruchomości są pochodną zmian stawek podatku, zmian sumy powierzchni użytkowej budynków podlegających opodatkowaniu, jak również funkcjonujących lokalnych zwolnień podatkowych. 
Wzrost wartości wskaźnika w ujęciu dynamicznym może oznaczać dążenie do maksymalizacji wpływów do budżetu, bez względu na uwarunkowania społeczne i ekonomiczne (typowe dla tych jednostek, które zmuszone są poszukiwać środków na pokrycie wysokich kosztów budżetowych związanych z realizowanymi zadaniami publicznymi).
Brak zmian wartości wskaźnika w ujęciu dynamicznym oznacza pasywną politykę dochodową w gminie.  W tym modelu dochody własne służą finansowaniu wydatków bieżących, nie zaś finansowaniu rozwoju jednostki.
Zmniejszenie się wartości wskaźnika w ujęciu dynamicznym może oznaczać świadomą rezygnację gminy z części należnych dochodów, w celu wsparcia określonej grupy posiadaczy nieruchomości – np. lokalnych przedsiębiorców, osób rozpoczynających działalność gospodarczą, wobec których stosowane są zwolnienia z obowiązku podatkowego lub umorzenia należności podatkowych. Zmniejszenie w krótkim okresie dochodów własnych z tyt. podatku od nieruchomości użytkowanych na cele prowadzenia działalności gospodarczej, może doprowadzić w dłuższym czasie do ich zwiększenia i wykreowania szybszego rozwoju gospodarczego. 
</t>
  </si>
  <si>
    <t xml:space="preserve">Podatek od nieruchomości jest podatkiem lokalnym, pobieranym przez samorządy gminne w trybie Ustawy z dnia 12 stycznia 1991 r. o podatkach i opłatach lokalnych.  Opodatkowaniu podatkiem od nieruchomości podlegają następujące nieruchomości lub obiekty budowlane:
1) grunty;
2) budynki lub ich części;
3) budowle lub ich części związane z prowadzeniem działalności gospodarczej.
Podstawę opodatkowania stanowi: 
1) dla gruntów – powierzchnia; 
2) dla budynków lub ich części – powierzchnia użytkowa; 
3) dla budowli lub ich części związanych z prowadzeniem działalności gospodarczej, wartość, o której mowa w przepisach o podatkach dochodowych, ustalona na dzień 1 stycznia roku podatkowego, stanowiąca podstawę obliczania amortyzacji w tym roku, niepomniejszona o odpisy amortyzacyjne, a w przypadku budowli całkowicie zamortyzowanych – ich wartość z dnia 1 stycznia roku, w którym dokonano ostatniego odpisu amortyzacyjnego.
</t>
  </si>
  <si>
    <t xml:space="preserve">Podatnikami podatku od nieruchomości są osoby fizyczne, osoby prawne, jednostki organizacyjne, w tym spółki nieposiadające osobowości prawnej, będące:
1) właścicielami nieruchomości lub obiektów budowlanych, z zastrzeżeniem ust. 3 (ust. 3 Jeżeli przedmiot opodatkowania znajduje się w posiadaniu samoistnym,
obowiązek podatkowy w zakresie podatku od nieruchomości ciąży na posiadaczu samoistnym);
2) posiadaczami samoistnymi nieruchomości lub obiektów budowlanych;
3) użytkownikami wieczystymi gruntów;
4) posiadaczami nieruchomości lub ich części albo obiektów budowlanych lub ich części, stanowiących własność Skarbu Państwa lub jednostki samorządu terytorialnego, jeżeli posiadanie:
a) wynika z umowy zawartej z właścicielem, Krajowym Ośrodkiem Wsparcia Rolnictwa lub z innego tytułu prawnego, z wyjątkiem posiadania przez osoby fizyczne lokali mieszkalnych niestanowiących odrębnych nieruchomości,
b) jest bez tytułu prawnego, z zastrzeżeniem ust. 2 (ust. 2 Obowiązek podatkowy dotyczący przedmiotów opodatkowania wchodzących w skład Zasobu Własności Rolnej Skarbu Państwa lub będących w zarządzie Państwowego Gospodarstwa Leśnego Lasy Państwowe – ciąży odpowiednio na jednostkach organizacyjnych Krajowego Ośrodka Wsparcia Rolnictwa i jednostkach organizacyjnych Lasów Państwowych, faktycznie władających nieruchomościami lub obiektami budowlanymi.
(Ustawa z dnia 12 stycznia 1991 r. o podatkach i opłatach lokalnych)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</si>
  <si>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Udział wydatków majątkowych budżetu gminy przypadających na 1000 mieszkańców</t>
  </si>
  <si>
    <t xml:space="preserve">Udział wydatków majątkowych budżetu gminy w 1000 mieszkańców zamieszkujących daną jednostkę. </t>
  </si>
  <si>
    <t>Komórka ds. budżetu/ Komórka ds. ewidencji ludności – w zakresie danych z Rejestru mieszkańców gminy</t>
  </si>
  <si>
    <t xml:space="preserve">raz w roku - na dzień 31.12; </t>
  </si>
  <si>
    <t>5. Dostępność i jakość usług oraz infrastruktury</t>
  </si>
  <si>
    <t xml:space="preserve">Odsetek mieszkańców obsługiwanych przez sieć wodociągową w stosunku do łącznej liczby mieszkańców </t>
  </si>
  <si>
    <t>Udział łącznej liczby mieszkańców gminy/jednostki zamieszkujących budynki posiadające przyłącza do sieci wodociągowej, będącej w posiadaniu przedsiębiorstwa wodociągowo-kanalizacyjnego  - w odniesieniu do łącznej liczby mieszkańców gminy/jednostki.</t>
  </si>
  <si>
    <t xml:space="preserve">Operator gminnej sieci wodociągowej – w zakresie wykazu budynków posiadających przyłącze wodociągowe
/ Komórka ds. ewidencji ludności – w zakresie danych z Rejestru mieszkańców gminy </t>
  </si>
  <si>
    <t>BDL GUS - dane dla jednostki terytorialnej https://bdl.stat.gov.pl/BDL/dane/teryt/jednostka-&gt; Kategoria -&gt; Urządzenia sieciowe -&gt; Korzystający z instalacji w % ogółu ludności</t>
  </si>
  <si>
    <t xml:space="preserve">Wskaźnik ilustruje zapotrzebowanie na rozwój sieci wodociągowej w gminie, wskazując z jednej strony odsetek ludności posiadającej dostęp do usług zbiorowego zaopatrzenia w wodę, a z drugiej braki w zakresie gminnej infrastruktury, ograniczające dostęp lokalnej społeczności do wody uzdatnionej do celów pitnych. Wskaźnik przybierać będzie wysokie wartości na terenach silnie zurbanizowanych (miejskich), natomiast niższe wartości na terenach wiejskich, cechujących się rozproszeniem osadnictwa. Dodatkowo w skali obszarów wiejskich może wystąpić duże zróżnicowanie rozkładu wartości wskaźnika, z uwagi na dysproporcje przestrzenne w odniesieniu do układu sieci osadniczej. Z tego względu rekomenduje się zastosowanie w przypadku tego wskaźnika analizy zróżnicowania wewnątrzgminnego. 
Na wartość wskaźnika ma wpływ wiele zmiennych: prowadzenie prorozwojowej polityki przez gminę, aktywność w pozyskiwaniu zewnętrznych środków na inwestycje, renta położenia wynikająca z sąsiedztwa dużego miasta.
Pożądana jest jak najwyższa wartość wskaźnika, a w ujęciu dynamicznym wzrost jego wartości. Należy jednak dokonać analizy, czy zmiana wartości wskaźnika wynika z prowadzonych działań inwestycyjnych związanych z budową przyłączy i rozbudową sieci wodociągowej, czy jest efektem zmian demograficznych w gminie. </t>
  </si>
  <si>
    <t>Zgodnie z definicją art. 2 pkt. 7 Ustawy z dnia 7 czerwca 2001 r. o zbiorowym zaopatrzeniu w wodę i zbiorowym odprowadzeniu ścieków pod pojęciem sieci rozumie się „przewody wodociągowe lub kanalizacyjne wraz z uzbrojeniem i urządzeniami, którymi dostarczana jest woda lub którymi odprowadzane są ścieki, będące w posiadaniu przedsiębiorstwa wodociągowo-kanalizacyjnego”.
Zgodnie z art. 2 pkt. 6) Ustawy z dnia 7 czerwca 2001 r. o zbiorowym zaopatrzeniu w wodę i zbiorowym odprowadzeniu ścieków przyłącze wodociągowe jest to „odcinek przewodu łączącego sieć wodociągową z wewnętrzną instalacją wodociągową w nieruchomości odbiorcy usług wraz z zaworem za wodomierzem głównym”, z kolei według § 3 pkt. 10 Rozporządzenia Ministra Spraw Wewnętrznych i Administracji z dnia 16 sierpnia 1999 r. w sprawie warunków technicznych użytkowania budynków mieszkalnych. instalacja wodociągowa jest to „układ przewodów wody zimnej w budynku wraz z armaturą i wyposażeniem, mający początek w miejscu połączenia przewodu z zaworem odcinającym tę instalację od wodomierza umieszczonego na przyłączu wodociągowym, a zakończenie w punktach czerpalnych wody zimnej”.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</si>
  <si>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Odsetek mieszkańców obsługiwanych przez sieć kanalizacyjną w stosunku do łącznej liczby mieszkańców</t>
  </si>
  <si>
    <r>
      <t xml:space="preserve">Udział łącznej liczby mieszkańców gminy/jednostki zamieszkujących budynki posiadające przyłącza do sieci kanalizacyjnej, będącej w posiadaniu przedsiębiorstwa wodociągowo-kanalizacyjnego, </t>
    </r>
    <r>
      <rPr>
        <sz val="11"/>
        <color indexed="8"/>
        <rFont val="Calibri"/>
        <family val="0"/>
      </rPr>
      <t>z wyłączeniem przydomowych biologicznych oczyszczalni ścieków, w odniesieniu do łącznej liczby mieszkańców gminy/jednostki.</t>
    </r>
  </si>
  <si>
    <t>Operator gminnej sieci kanalizacyjnej – w zakresie wykazu budynków posiadających przyłącze kanalizacyjne
/ Komórka ds. ewidencji ludności – w zakresie danych z Rejestru mieszkańców gminy</t>
  </si>
  <si>
    <t xml:space="preserve">Wskaźnik ilustruje zapotrzebowanie na rozwój sieci kanalizacyjnej w gminie, wskazując z jednej strony odsetek ludności posiadający dostęp do usług zbiorowego odprowadzania ścieków, a z drugiej braki w zakresie gminnej infrastruktury. Wskaźnik przybierać będzie wysokie wartości na terenach silnie zurbanizowanych (miejskich), natomiast niższe wartości na terenach wiejskich, cechujących się rozproszeniem osadnictwa. Dodatkowo w skali obszarów wiejskich może wystąpić duże zróżnicowanie rozkładu wartości wskaźnika, z uwagi na dysproporcje przestrzenne w odniesieniu do układu sieci osadniczej. Na terenach wiejskich inwestycje kanalizacyjne są podejmowane przede wszystkim na obszarach bardzo łatwych do skanalizowania ze względu na zwartość zabudowy, z pominięciem pozostałych. Na tych terenach mogą występować przydomowe biologiczne oczyszczalnie ścieków. Z tego względu rekomenduje się zastosowanie w przypadku tego wskaźnika analizy zróżnicowania wewnątrzgminnego. 
Na wartość wskaźnika ma wpływ wiele zmiennych: prowadzenie prorozwojowej polityki przez gminę, aktywność w pozyskiwaniu zewnętrznych środków na inwestycje, renta położenia wynikająca z sąsiedztwa dużego miasta.
Pożądana jest jak najwyższa wartość wskaźnika, a w ujęciu dynamicznym wzrost jego wartości. Należy jednak dokonać analizy, czy zmiana wartości wskaźnika wynika z prowadzonych działań inwestycyjnych związanych z budową przyłączy i rozbudową sieci kanalizacyjnej, czy jest efektem zmian demograficznych w gminie.
</t>
  </si>
  <si>
    <t>Zgodnie z definicją art. 2 pkt. 7 Ustawy z dnia 7 czerwca 2001 r. o zbiorowym zaopatrzeniu w wodę i zbiorowym odprowadzeniu ścieków pod pojęciem sieci rozumie się „przewody wodociągowe lub kanalizacyjne wraz z uzbrojeniem i urządzeniami, którymi dostarczana jest woda lub którymi odprowadzane są ścieki, będące w posiadaniu przedsiębiorstwa wodociągowo-kanalizacyjnego”.
Zgodnie z art. 2 pkt. 5) Ustawy z dnia 7 czerwca 2001 r. o zbiorowym zaopatrzeniu w wodę i zbiorowym odprowadzeniu ścieków przyłącze kanalizacyjne jest to „odcinek przewodu łączącego wewnętrzną instalację kanalizacyjną w nieruchomości odbiorcy usług z siecią kanalizacyjną, za pierwszą studzienką, licząc od strony budynku, a w przypadku jej braku do granic nieruchomości gruntowej”. Zgodnie z § 3 pkt. 11 Rozporządzenia Ministra Spraw Wewnętrznych i Administracji z dnia 16 sierpnia 1999 r. w sprawie warunków technicznych użytkowania budynków mieszkalnych instalacja kanalizacyjna jest to „układ przewodów kanalizacyjnych w budynku wraz z armaturą i wyposażeniem, mający początek w miejscu połączenia przewodów z przyborami kanalizacyjnymi w pomieszczeniach, a zakończenie na wlotach poziomych przewodów kanalizacyjnych do pierwszych od strony budynku studzienek umieszczonych na zewnątrz budynku”.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</si>
  <si>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Odsetek obsługiwanych przez sieć gazową w stosunku do łącznej liczby mieszkańców</t>
  </si>
  <si>
    <t>Udział łącznej liczby mieszkańców gminy/jednostki zamieszkujących budynki posiadające przyłącza do sieci gazowej, będącej w posiadaniu przedsiębiorstwa energetycznego zajmującego się transportem gazu, w odniesieniu do łącznej liczby mieszkańców gminy/jednostki.</t>
  </si>
  <si>
    <t>Operator sieci gazowej – w zakresie wykazu budynków posiadających przyłącze do sieci gazowej / Komórka ds. ewidencji ludności – w zakresie danych z Rejestru mieszkańców gminy</t>
  </si>
  <si>
    <t>Wskaźnik ilustruje zapotrzebowanie na rozwój sieci gazowej w gminie, wskazując z jednej strony odsetek ludności posiadający dostęp do usług zbiorowego zaopatrzenia w gaz, a z drugiej braki w zakresie infrastruktury sieci gazowej. Wskaźnik przybierać będzie wysokie wartości na terenach silnie zurbanizowanych (miejskich), natomiast niskie wartości na terenach cechujących się rozproszeniem osadnictwa. Z tego względu rekomenduje się zastosowanie w przypadku tego wskaźnika analizy zróżnicowania wewnątrzgminnego. Na wartość wskaźnika ma wpływ przede wszystkim zwiększenie zapotrzebowania na gaz, wywołane wzrostem gospodarczym. Oprócz wzrostu PKB, pozostałe czynniki wpływające na wzrost popytu na gaz, a  zatem pośrednio na rozwój infrastruktury gazowej, to: liczba ludności, średnie ceny ropy naftowej, czy też postanowienia unijnej polityki klimatycznej. Gaz ziemny, jako najmniej emisyjny spośród paliw kopalnych, zyskuje na popularności w tych gminach, które prowadzą aktywną politykę poprawy jakości powietrza z udziałem wsparcia finansowego procesów wymiany pieców na paliwa stałe. 
Pożądana jest jak najwyższa wartość wskaźnika, a w ujęciu dynamicznym wzrost jego wartości. Należy jednak dokonać analizy, czy zmiana wartości wskaźnika wynika z prowadzonych działań inwestycyjnych związanych z budową przyłączy i rozbudową sieci gazowej, czy jest efektem zmian demograficznych w gminie.</t>
  </si>
  <si>
    <t>Liczba podmiotów gospodarczych prowadzących działalność profesjonalną, naukową i techniczną na 1000 zarejestrowanych podmiotów gospodarczych (PKD: sekcja M działalność profesjonalna, naukowa i techniczna)</t>
  </si>
  <si>
    <t xml:space="preserve">Liczba podmiotów gospodarczych zarejestrowanych w REGON w sekcji M – Działalność profesjonalna, naukowa i techniczna o symbolach PKD 69.10.Z, 69.20.Z, 70.10.Z, 70.21.Z, 70.22.Z, 71.11.Z, 71.12.Z, 71.20.A, 71.20.B, 72.11.Z, 72.19.Z, 72.20.Z, 73.11.Z, 73.12.A, 73.12.B, 73.12.C, 73.12.D, 73.20.Z, 74.10.Z, 74.20.Z, 74.30.Z, 74.90.Z, 75.00.Z na tysiąc mieszkańców zamieszkujących daną jednostkę. </t>
  </si>
  <si>
    <r>
      <t xml:space="preserve">Rejestr REGON </t>
    </r>
    <r>
      <rPr>
        <sz val="11"/>
        <color indexed="8"/>
        <rFont val="Calibri"/>
        <family val="0"/>
      </rPr>
      <t>→ https://wyszukiwarkaregon.stat.gov.pl/appBIR/index.aspx w zakresie podmiotów zarejestrowanych w sekcji M – Działalność profesjonalna, naukowa i techniczna o symbolach PKD: 69.10.Z, 69.20.Z, 70.10.Z, 70.21.Z, 70.22.Z, 71.11.Z, 71.12.Z, 71.20.A, 71.20.B, 72.11.Z, 72.19.Z, 72.20.Z, 73.11.Z, 73.12.A, 73.12.B, 73.12.C, 73.12.D, 73.20.Z, 74.10.Z, 74.20.Z, 74.30.Z, 74.90.Z, 75.00.Z</t>
    </r>
  </si>
  <si>
    <t xml:space="preserve">Wskaźnik obrazuje potencjał do rozwoju lokalnej gospodarki. Podmioty prowadzące działalność naukową i techniczną wspierają realizację przedsięwzięć rozwojowych, przyczyniając się do rozwoju lokalnej gospodarki,  rozwoju innych firm i wzrostu współpracy pomiędzy  lokalnymi podmiotami i instytucjami. Im wyższa wartość wskaźnika, tym silniejsza zdolność lokalnej gospodarki do rozwoju. W zestawieniu z danymi dotyczącymi liczby zarejestrowanych działalności gospodarczych oraz liczby podmiotów wg klas wielkości, analiza jego dynamiki obrazuje stan rozwoju gospodarczego analizowanej jednostki. Przyrost wskaźnika, przy jednoczesnym wzroście liczby zarejestrowanych podmiotów gospodarczych we wszystkich klasach wielkości obrazuje najbardziej oczekiwane tendencje rozwojowe, świadczące o sile i stabilności gospodarczej jednostki. Spadek wartości wskaźnika, przy jednoczesnym zmniejszeniu się liczby zarejestrowanych podmiotów gospodarczych oznacza ograniczenie stymulacji gospodarki przez podmioty prowadzące działaność naukową i techniczną. W takiej sytuacji nalezy zbadać przyczyny tego zjawiska.   </t>
  </si>
  <si>
    <t>2. Rynek pracy i kwalifikacje siły roboczej</t>
  </si>
  <si>
    <t>Liczba osób bezrobotnych, które założyły własną firmę</t>
  </si>
  <si>
    <t xml:space="preserve">Liczba osób pozostających bez pracy, zarejestrowanych w Powiatowym Urzędzie Pracy jako bezrobotne, które w wyniku zarejestrowania w danym roku kalendarzowym dzialaności gospodarczej utraciły status osoby bezrobotnej.  </t>
  </si>
  <si>
    <t>Powiatowy Urząd Pracy – w zakresie danych z Rejestru zawartych umów o przyznanie jednorazowych środków na rozpoczęcie działalności gospodarczej</t>
  </si>
  <si>
    <t>Wskaźnik koresponduje ze wskaźnikami analizowanymi w obszarze Potencjał i konkurencyjność lokalnej gospodarki (wskaźniki 1 i 2). Obrazuje w pierwszej kolejności skuteczność programów ograniczania bezrobocia w gminie poprzez wspieranie postaw przedsiębiorczych, w tym za pomocą dotacji na rozpoczęcie działalności. Wartość wskaźnika należy monitorować jednak niezależnie od udzielanych dotacji na rozpoczęcie działalności, w celu obserwacji postaw przedsiębiorczych, a także monitorować trwałość zarejestrowanych działalności.</t>
  </si>
  <si>
    <t>Definicję osoby bezrobotnej zarejestrowanej określa ustawa z dnia 20 kwietnia 2004 r. o promocji zatrudnienia i instytucjach rynku pracy (tekst jednolity Dz.U. 2015 poz. 149, z późniejszymi zmianami). Dane o liczbie bezrobotnych zarejestrowanych obejmują osoby, które zgodnie z ustawą z dnia 20 IV 2004 r. o promocji zatrudnienia i instytucjach rynku pracy, obowiązującą od 1 VI 2004 r. (Dz. U. Nr 99, poz. 1001, z późniejszymi zmianami), określone są jako bezrobotne. Pod pojęciem bezrobotnego należy rozumieć osobę, która ukończyła 18 lat, niezatrudnioną i niewykonującą innej pracy zarobkowej, zdolną i gotową do podjęcia zatrudnienia w pełnym wymiarze czasu pracy, nieuczącą się w szkole powszechnej, zarejestrowaną we właściwym dla miejsca zameldowania stałego lub czasowego powiatowym urzędzie pracy oraz poszukującą zatrudnienia lub innej pracy zarobkowej, jeżeli:
1) ukończyła 18 lat;
2) kobieta nie ukończyła 60 lat, a mężczyzna – 65 lat;
3) nie nabyła prawa do emerytury lub renty z tytułu niezdolności do pracy, renty rodzinnej, renty szkoleniowej, renty socjalnej, nie pobiera: świadczenia lub zasiłku przedemerytalnego, świadczenia rehabilitacyjnego, zasiłku chorobowego, macierzyńskiego lub zasiłku w wysokości zasiłku macierzyńskiego;
4) nie jest właścicielem lub posiadaczem (samoistnym lub zależnym) nieruchomości rolnej o powierzchni użytków rolnych powyżej 2 ha przeliczeniowych
5) nie podlega ubezpieczeniu emerytalnemu i rentowemu z tytułu stałej pracy jako współmałżonek lub domownik w gospodarstwie rolnym o powierzchni użytków rolnych przekraczającej 2 ha przeliczeniowe;</t>
  </si>
  <si>
    <t>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t>
  </si>
  <si>
    <t>Różnica liczby mieszkańców w wieku 10-24 i 50-64 lat na 1000 mieszkańców gminy</t>
  </si>
  <si>
    <t>Udział różnicy liczby mieszkańców w wieku 10-24, zamieszkujących daną jednostkę, pomiędzy liczbą mieszkańców w wieku 50-64 lat, zamieszkujących daną jednostkę, na tysiąc mieszkańców zamieszkujących daną jednostkę.</t>
  </si>
  <si>
    <t>Komórka ds. ewidencji ludności – w zakresie danych z Rejestru mieszkańców gminy</t>
  </si>
  <si>
    <t>BDL GUS - dane dla jednostki terytorialnej https://bdl.stat.gov.pl/BDL/dane/teryt/jednostka-&gt; Kategoria -&gt; Ludność -&gt; Stan ludności -&gt; Ludność wg grup wieku i płci</t>
  </si>
  <si>
    <t xml:space="preserve">Wskaźnik obrazuje potencjał osobowy dla rozwoju danej jednostki administracyjnej, określając potencjalną dostępność lokalnej siły roboczej w ramach zjawiska zastępowalności pokoleń. Należy przyjąć, że wartość wskaźnika równa jedności jest wartością zapewniającą prostą zastępowalność tych dwu pokoleń, świadczącą o stabilnej strukturze ludności z punktu widzenia ekonomicznych grup wieku. Jednak w przypadku występowania założeń dot. rozwoju gospodarczego jednostki, stan pożądany w przypadku tego wskaźnika powinien być wyższy od jedności. Tylko wtedy możliwe będzie zabezpieczenie potencjału osobowego dla rozwijającej się gospodarki – na poziomie lokalnym. Wartość wskaźnika poniżej jedności – przy istniejących założeniach rozwoju gospodarczego jednostki – wywołuje konieczność bazowania w procesach rozwojowych na zewnętrznym kapitale społecznym. </t>
  </si>
  <si>
    <t>Zgodnie z krajową definicją zamieszkania do ludności danej gminy zalicza się osoby tam zamieszkujące (przebywajace)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</si>
  <si>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Liczba osób bezrobotnych z wykształceniem podstawowym na 1000 mieszkańców</t>
  </si>
  <si>
    <t>Liczba osób pozostających bez pracy, które zakończyły edukację na poziomie szkoły podstawowej, zarejestrowanych w Powiatowym Urzędzie Pracy, na tysiąc mieszkańców zamieszkujących daną jednostkę.</t>
  </si>
  <si>
    <t>Powiatowy Urząd Pracy – w zakresie danych z Ewidencji osób bezrobotnych i poszukujących pracy/ Komórka ds. ewidencji ludności – w zakresie danych z Rejestru mieszkańców gminy</t>
  </si>
  <si>
    <t>raz w roku - wg stanu na dzień 31.12</t>
  </si>
  <si>
    <t xml:space="preserve">Wskaźnik obrazuje potencjał rynku pracy do rozwoju lokalnej gospodarki. Wykształceni pracownicy odpowiadają za wzrost wydajności pracy, co w dalszej kolejności wywołuje efekt wzrostu gospodarczego. Określenie potencjału kapitału ludzkiego w odniesieniu do poziomu jego wyksztalcenia, pozwala na określenie jego wpływu na planowany wzrost gospodarczy. Poziom wykształcenia warunkuje szanse na podjęcie pracy, wpływa na atrakcyjność pracy, a zwłaszcza na wysokość wynagrodzenia i stabilność zatrudnienia. W przypadku osób bezrobotnych o najniższym wykształceniu wielkość ich udziału w zasobach rynku pracy jest czynnikiem ograniczającym rozwój lokalnej gospodarki. Dodatkowo dane statystyczne PUP pokazują, że im niższy poziom wykształcenia, tym większe prawdopodobieństwo długiego pozostawania bez pracy. Pożądana będzie więc jak najniższa wartość wskaźnika. Wysokie wartości wskaźnika obrazują wystąpienie negatywnego zjawiska związanego ze słabością lokalnej edukacji.  Wartości wskaźnika w ujęciu dynamicznym warto porównać ze wskaźnikami dynamiki zmian liczby bezrobotnych, aby ocenić dodatkowo fluktuację zasobów rynku pracy.  </t>
  </si>
  <si>
    <t xml:space="preserve">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
Osoby bezrobotne z wykształceniem podstawowym są to osoby bezrobotne zarejestrowane w Powiatowym Urzędzie Pracy, nieposiadające kwalifikacji do wykonywania jakiegokolwiek zawodu poświadczonych dyplomem, świadectwem lub innym dokumentem uprawniającym do wykonywania zawodu, które zakończyły edukację na poziomie szkoły podstawowej.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</si>
  <si>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Udział bezrobotnych zarejestrowanych powyżej roku w ogólnej liczbie mieszkańców w wieku produkcyjnym</t>
  </si>
  <si>
    <t>Liczba osób pozostających bez pracy,  objętych rejestrem Powiatowego Urzędu Pracy łącznie przez okres ponad 12 miesięcy w okresie ostatnich 2 lat, w liczbie mieszkańców w wieku produkcyjnym (wiek produkcyjny - wiek zdolności do pracy, tj. dla mężczyzn - 18-64 lata, dla kobiet - 18-59 lat), zamieszkujących daną jednostkę.</t>
  </si>
  <si>
    <t>Powiatowy Urząd Pracy – w zakresie danych z Ewidencji osób bezrobotnych i poszukujących pracy / Komórka ds. ewidencji ludności – w zakresie danych z Rejestru mieszkańców gminy</t>
  </si>
  <si>
    <t>BDL GUS - dane dla jednostki terytorialnej https://bdl.stat.gov.pl/BDL/dane/teryt/jednostka-&gt; Kategoria -&gt; Rynek pracy -&gt; Bezrobocie rejestrowane -&gt; Bezrobotni zarejestrowani wg gmin (dane półroczne)
BDL GUS - dane dla jednostki terytorialnej https://bdl.stat.gov.pl/BDL/dane/teryt/jednostka-&gt; Kategoria -&gt; Stan ludności -&gt; Ludność wg grup wieku i płci</t>
  </si>
  <si>
    <t xml:space="preserve">Wskaźnik obrazuje potencjał rynku pracy do rozwoju lokalnej gospodarki. Bezrobocie długotrwałe jest poważnym problemem w tych gminach, których gospodarka ucierpiała wskutek zmian transformacyjnych, wywołujących w dalszej kolejności istotne ograniczenia po stronie popytowej. Bezrobocie długotrwałe oznacza przede wszystkim nieuczestniczenie w rynku pracy, w skrajnych przypadkach niezdolność do pracy oraz długookresową zależność od świadczeń socjalnych. Najwyższe prawdopodobieństwo znalezienia się w grupie długotrwale bezrobotnych dotyczy wg danych statystycznych PUP osób nie posiadających stażu pracy, osób w starszych grupach wiekowych, osób bez wykształcenia i z najniższym wykształceniem. Z danych statystycznych PUP wynika również, iż osoby długotrwale bezrobotne, częściej niż inne grupy osób bezrobotnych, nie potwierdzają gotowości do pracy oraz rzadziej biorą udziału w aktywnych programach rynku pracy. Średni czas pozostawania bez pracy osób długotrwale bezrobotnych jest dłuższy o około 7 miesięcy niż średni czas pozostawania bez pracy całej populacji bezrobotnych. W przypadku osób długotrwale bezrobotnych wielkość ich udziału w zasobach rynku pracy jest czynnikiem ograniczającym rozwój lokalnej gospodarki. Niezdolność do pracy i uzależnienie od świadczeń socjalnych w ujęciu łącznym może obniżyć tempo wzrostu gospodarczego i wywołać w dalszej kolejności wysoką stopę bezrobocia strukturalnego. Pożądana w procesach planowania rozwoju będzie więc jak najniższa wartość wskaźnika, a także ujemna dynamika jego zmian. Dodatnia dynamika zmian wartości wskaźnika w dłuższej perspektywie może wywołać spadek jakości zasobów lokalnego rynku pracy. Wartości wskaźnika w ujęciu dynamicznym warto porównać ze wskaźnikami dynamiki zmian liczby bezrobotnych, aby ocenić dodatkowo fluktuacje zasobów rynku pracy.  </t>
  </si>
  <si>
    <t xml:space="preserve">6) nie posiada wpisu do ewidencji działalności gospodarczej lub nie podlega – na podstawie odrębnych przepisów – obowiązkowi ubezpieczenia społecznego, z wyjątkiem ubezpieczenia społecznego rolników;
7) nie jest tymczasowo aresztowana lub nie odbywa kary pozbawienia wolności;
8) nie uzyskuje miesięcznie przychodu w wysokości przekraczającej połowę minimalnego wynagrodzenia za pracę, z wyłączeniem przychodów uzyskanych z tytułu odsetek lub innych przychodów od środków pieniężnych zgromadzonych na rachunkach bankowych;
9) nie pobiera, na podstawie przepisów o pomocy społecznej, zasiłku stałego;
10) nie pobiera, na podstawie przepisów o świadczeniach rodzinnych, świadczenia pielęgnacyjnego;
11) nie pobiera, po ustaniu zatrudnienia, świadczenia szkoleniowego
Liczba bezrobotnych nie obejmuje osób odbywających m.in. szkolenie, staż, przygotowanie zawodowe dorosłych, pracę społecznie użyteczną oraz osób skierowanych do agencji zatrudnienia w ramach zlecania działań aktywizacyjnych
Długotrwale bezrobotni są to osoby pozostające w rejestrze powiatowego urzędu pracy łącznie przez okres ponad 12 miesięcy w okresie ostatnich 2 lat, z wyłączeniem okresów odbywania stażu i przygotowania zawodowego w miejscu pracy.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</si>
  <si>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osób w wieku 15-29 lat, które korzystały z usług w zakresie poradnictwa zawodowego w ramach publicznych służb zatrudnienia (PSZ)</t>
  </si>
  <si>
    <t xml:space="preserve">Liczba osób w wieku 15-29 lat zamieszkujących daną jednostkę, które korzystały w danym roku kalendarzowym z usług placówek Publicznych Służb Zatrudnienia w zakresie poradnictwa zawodowego. </t>
  </si>
  <si>
    <t xml:space="preserve">Wojewódzki Urząd Pracy, Powiatowy Urząd Pracy – w zakresie frekwencji w podległych placówkach świadczących usługi w zakresie pośrednictwa zawodowego, planowania kariery zawodowej  </t>
  </si>
  <si>
    <t>Wskaźnik obrazuje potencjał zasobów rynku pracy do generowania rozwoju lokalnej gospodarki. Odpowiednio wykształceni pracownicy odpowiadają za wzrost wydajności pracy, co w dalszej kolejności wywołuje efekt wzrostu gospodarczego. Poziom wykształcenia warunkuje szanse na podjęcie pracy, wpływa na atrakcyjność pracy, a zwłaszcza na wysokość wynagrodzenia i stabilność zatrudnienia. Poradnictwo zawodowe realizowane przez Publiczne Służby Zatrudnienia wpływa w sposób bezpośredni na efektywny dobór pracowników do potrzeb lokalnej gospodarki, z uwzględnieniem ich kwalifikacji i predyspozycji zawodowych. Osobom korzystającym z pomocy oferowane wsparcie umożliwia podjęcie decyzji o wyborze lub zmianie zawodu i przygotowuje do bezpośredniego kontaktowania się z pracodawcami. Wskaźnik obrazuje poziom aktywności zawodowej kadr rynku pracy. W sytuacji kreowania intensywnego rozwoju gospodarczego pożądana będzie więc jak najwyższa wartość wskaźnika, a także dodatnia dynamika jego zmian. Obniżenie wartości wskaźnika może wynikać z równowagi osiągniętej przez rynek pracy, tj. zrównoważenia podaży pracy oraz popytu na pracę.
Wartości wskaźnika w ujęciu dynamicznym warto porównać ze wskaźnikami dynamiki zmian liczby bezrobotnych, aby ocenić dodatkowo fluktuację zasobów rynku pracy.  
Wskaźnik wykazuje najwyższe wartości w tych gminach/jednostkach, w których istnieją placówki WUP, PUP świadczące usługi w zakresie pośrednictwa zawodowego, planowania kariery zawodowej.</t>
  </si>
  <si>
    <t>Publiczne służby zatrudnienia tworzą organy zatrudnienia wraz z powiatowymi i wojewódzkimi urzędami pracy, urzędem obsługującym ministra właściwego do spraw pracy oraz urzędami wojewódzkimi, realizującymi zadania określone ustawą. 
Poradnictwo zawodowe realizowane w publicznych służbach zatrudnienia adresowane jest do:
• osób bezrobotnych i poszukujących pracy, które potrzebują pomocy w odnalezieniu się na rynku pracy, w wyborze i zmianie zawodu, kierunku kształcenia i szkolenia zawodowego,
• osób planujących ścieżkę zawodową,
• absolwentów szkół wchodzących na rynek pracy,
• osób pracujących, chcących przekwalifikować się lub zmienić pracę,
• pracodawców.
Poradnictwo zawodowe polega na rozpoznaniu predyspozycji zawodowych osób, udzieleniu informacji o zawodach, rynku pracy oraz możliwościach kształcenia i podnoszenia kwalifikacji zawodowych, udzieleniu pomocy w podjęciu decyzji w sprawie wyboru zawodu, szkoły, rodzaju szkolenia, poprzez omówienie metod szukania pracy, przeszkód w znalezieniu odpowiedniej pracy, przygotowania do rozmowy kwalifikacyjnej.
Informacja zawodowa polega na udzielaniu informacji o:
• rynku pracy;
• możliwościach kształcenia i szkolenia;
• zawodach;
• możliwości podejmowania własnej działalności gospodarczej;
• przedstawienie oczekiwań pracodawców w zakresie kwalifikacji zawodowych wymaganych od kandydatów do pracy.</t>
  </si>
  <si>
    <t>3. Sytuacja materialna mieszkańców</t>
  </si>
  <si>
    <t>Osoby korzystające ze środowiskowej pomocy społecznej (ogółem) na 1000 mieszkańców</t>
  </si>
  <si>
    <t>Liczba osób korzystających ze świadczeń pomocy społecznej (pieniężnych i niepieniężnych) na tysiąc mieszkańców zamieszkujących daną jednostkę.</t>
  </si>
  <si>
    <t>Ośrodek Pomocy Społecznej – w zakresie danych z Rejestru decyzji osób korzystających ze świadczeń pomocy społecznej /Komórka ds. ewidencji ludności – w zakresie danych z Rejestru mieszkańców gminy</t>
  </si>
  <si>
    <t>BDL GUS - dane dla jednostki terytorialnej https://bdl.stat.gov.pl/BDL/dane/teryt/jednostka-&gt; Kategoria -&gt; Ochrona zdrowia, opieka społeczna i świadczenia na rzecz rodziny -&gt; Beneficjenci środowiskowej pomocy społecznej 
BDL GUS - dane dla jednostki terytorialnej https://bdl.stat.gov.pl/BDL/dane/teryt/jednostka-&gt; Kategoria -&gt; Stan ludności -&gt; Ludność wg grup wieku i płci</t>
  </si>
  <si>
    <t xml:space="preserve">Wskaźnik ilustruje jakość życia i spójność społeczną danej jednostki, za które odpowiadają warunki życia, więzi społeczne i kapitał społeczeństwa. Ograniczeniem spójności społecznej jest występująca marginalizacja i wykluczenie społeczne, generowane skalą problemów społecznych lokalnej społeczności, obejmujących m.in. zjawiska ubóstwa, braku aktywności zawodowej, niepełnosprawności, uzależnień, bezradności w sprawach opiekuńczo-wychowawczych, przemocy w rodzinach. Z punktu widzenia celów rozwoju lokalnego, zdefiniowanych wokół poprawy spójności społecznej, czyli redukcji stwierdzonych dysproporcji, pożądana wartość wskaźnika powinna być mniejsza od jedności, a w ujęciu dynamicznym oczekiwany jest spadek wartości wskaźnika, ilustrujący stopniowe podnoszenie poziomu warunków życia lokalnej społeczności. Dodatnia dynamika zmian wartości wskaźnika może być pochodną sytuacji ekonomicznej w jednostce, związanej z wystąpieniem stagnacji gospodarczej, pogorszenia sytuacji lokalnego rynku pracy, obniżeniem bazy dochodowej gospodarstw domowych. </t>
  </si>
  <si>
    <t>Środowiskowa pomoc społeczna to pomoc świadczona na podstawie ustawy o pomocy społecznej przez lokalny (gminny, miejski, miejsko-wiejski) ośrodek pomocy społecznej w ramach zadań zleconych i własnych gminy, dla gospodarstw domowych i osób zamieszkałych na obszarze działania gminy. W miastach na prawach powiatu miejski ośrodek pomocy społecznej oprócz zadań gminy realizuje także zadania powiatu. W tych przypadkach ujmuje się dane tylko z zakresu zadań gminy. Środowiskowa pomoc społeczna jest zasadniczą (obok form stacjonarnych) częścią systemu pomocy społecznej jako instytucji polityki społecznej państwa.
W myśl ustawy z dnia 12 marca 2004 r. o pomocy społecznej (tekst jednolity Dz.U. z 2018 r. poz. 1508 ze zmianami), podstawowym warunkiem przyznania pomocy jest zaistnienie jednego z 15 problemów określonych w artykule 7, a ponadto - dla świadczeń pieniężnych - dodatkowo spełnienie kryterium dochodowego (art. 8 ust. 1). Pomocy społecznej, zgodnie z art. 7 pkt 2-15 ustawy, udziela się w następujących przypadkach:
brak pracy (bezrobocie),
zdrowotne – niepełnosprawność, długotrwała lub ciężka choroba,
rodzinne – potrzeba ochrony macierzyństwa lub wielodzietności, bezradność w sprawach opiekuńczo – wychowawczych i prowadzenia gospodarstwa domowego, zwłaszcza w rodzinach niepełnych lub wielodzietnych, sieroctwo, przemoc w rodzinie,
społeczne – bezdomność, alkoholizm lub narkomania, trudności w przystosowaniu do życia po zwolnieniu z zakładu karnego,
pozostałe – zdarzenie losowe lub sytuacja kryzysowa, trudności w integracji osób, które otrzymały status uchodźcy (ochronę uzupełniającą lub zezwolenie na warunkowy pobyt czasowy), potrzeba ochrony ofiar handlu ludźmi.</t>
  </si>
  <si>
    <t xml:space="preserve">Beneficjenci środowiskowej pomocy społecznej, inaczej korzystający ze środowiskowej pomocy społecznej to wszyscy członkowie gospodarstw domowych oraz osoby bezdomne, które w roku badania otrzymały przynajmniej raz jakąkolwiek pomoc świadczoną przez ośrodki pomocy społecznej w miejscu zamieszkania zgodnie z ustawą o pomocy społecznej.
Zbiorowość obejmuje zarówno świadczeniobiorców, czyli osoby, na które wystawiono imienną decyzję przyznającą świadczenie, jak również wszystkie osoby pozostające we wspólnym gospodarstwie domowym. Uzasadnieniem takiego ujęcia jest fakt, że przy rozpatrywaniu wniosków o pomoc społeczną analizowana jest sytuacja materialna wszystkich członków gospodarstwa domowego osoby składającej wniosek i wyliczany jest dochód na osobę w jej gospodarstwie domowym. Ponadto przyjęto założenie, że każda forma pomocy wywiera pośrednio, choćby niewielki wpływ na sytuację bytową wszystkich osób pozostających we wspólnym gospodarstwie domowym. Zbiorowość nie obejmuje osób i gospodarstw domowych, które skorzystały z pomocy na skutek wyłącznie wypadków losowych czy klęsk żywiołowych.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</si>
  <si>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Liczba przyznanych zasiłków rodzinnych na 1000 mieszkańców</t>
  </si>
  <si>
    <t>Liczba przyznanych zasiłków rodzinnych na tysiąc mieszkańców zamieszkujących daną jednostkę.</t>
  </si>
  <si>
    <t>Ośrodek Pomocy Społecznej – w zakresie danych z Rejestru osób pobierających świadczenia rodzinne /Komórka ds. ewidencji ludności – w zakresie danych z Rejestru mieszkańców gminy</t>
  </si>
  <si>
    <t>Wskaźnik ilustruje poziom jakości życia i spójności społecznej danej jednostki, mierzony warunkami życia rodzin. Najbardziej zagrożoną ubóstwem grupą społeczno¬ demograficzną są dzieci. Za warunki rozwojowe dzieci odpowiada w większości sytuacja ich rodziców na rynku pracy. Bezrobocie, wielodzietność, status na rynku pracy, niepełnosprawność, niepełna rodzina zdecydowanie zwiększają prawdopodobieństwo zagrożenia ubóstwem. Jak wynika z danych GUS transfery społeczne pozwalają zmniejszyć zasięg ubóstwa relatywnego dzieci o 1/3. Z punktu widzenia ubóstwa dzieci w rodzinach, istotne jest pokazanie zasięgu świadczeń rodzinnych, pobieranych przez rodziny o niskich dochodach. Liczba przyznanych zasiłków rodzinnych zależy od uprawnień określonych prawnie i procesów demograficznych, a także sytuacji makroekonomicznej. Z badań budżetów domowych GUS wynika, że przeciętnie udział zasiłków rodzinnych w średnim dochodzie rodzin na 1 osobę jest relatywnie niski, ale generalnie jego udział wzrasta wraz ze wzrostem liczby dzieci w rodzinie. Analiza wartości wskaźnika powinna być przeprowadzona w korelacji z danymi dot. liczby dzieci w rodzinach, pobierających zasiłek rodzinny. Z punktu widzenia celów rozwoju lokalnego, zdefiniowanych wokół poprawy spójności społecznej, czyli redukcji stwierdzonych dysproporcji, pożądana wartość wskaźnika powinna być mniejsza od jedności, a w ujęciu dynamicznym oczekiwany jest spadek wartości wskaźnika, ilustrujący stopniowe podnoszenie poziomu warunków życia rodzin z dziećmi. Dodatnia dynamika zmian wartości wskaźnika może być pochodną sytuacji ekonomicznej w jednostce, związanej z wystąpieniem stagnacji gospodarczej, pogorszenia sytuacji lokalnego rynku pracy, obniżeniem bazy dochodowej gospodarstw domowych lub zmianami prawnymi, definiującymi nowe kryteria dostępu do transferów społecznych.</t>
  </si>
  <si>
    <t xml:space="preserve">Zgodnie z Ustawą z dnia 28 listopada 2003 r. o świadczeniach rodzinnych celem przyznania zasiłku rodzinnego jest częściowe pokrycie wydatków najuboższych rodzin na utrzymanie dziecka, które nie ukończyło 18 roku życia lub nauki w szkole, ale nie dłużej niż do ukończenia 21 roku życia, albo nie ukończyło 24 roku życia, jeżeli kontynuuje naukę w szkole lub w szkole wyższej i legitymuje się orzeczeniem o umiarkowanym albo znacznym stopniu niepełnosprawności. Podstawowym warunkiem przyznania zasiłku jest nieprzekroczenie kryterium dochodowego. Zasiłek rodzinny przysługuje bowiem osobom, jeżeli przeciętny miesięczny dochód rodziny w przeliczeniu na osobę albo dochód osoby uczącej się nie przekracza ustawowych kwot, określonych w Rozporządzeniu Rady Ministrów w sprawie wysokości dochodu rodziny albo dochodu osoby uczącej się stanowiących podstawę ubiegania się o zasiłek rodzinny i specjalny zasiłek opiekuńczy, wysokości świadczeń rodzinnych oraz wysokości zasiłku dla opiekuna.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
</t>
  </si>
  <si>
    <t xml:space="preserve">Średnia wartość jednego metra kwadratowego powierzchni użytkowej mieszkań w odniesieniu do łącznej liczby mieszkańców zamieszkujących daną jednostkę.  </t>
  </si>
  <si>
    <t xml:space="preserve">Powiatowy zasób geodezyjny i kartograficzny -  Rejestr Cen i Wartości Nieruchomości </t>
  </si>
  <si>
    <t xml:space="preserve">Dane dla powiatów:
https://bdl.stat.gov.pl/BDL/dane/podgrup/temat -&gt; Rynek nieruchomości -&gt; Średnia cena za 1 m2 lokali mieszkalnych sprzedanych w ramach transakcji rynkowych </t>
  </si>
  <si>
    <t>Wskaźnik ten obrazuje atrakcyjność lokalnego rynku nieruchomości za pomocą średniej wartości metra kwadratowego zakumulowanej powierzchni mieszkalnej w odniesieniu do liczby mieszkańców danej jednostki. Atrakcyjność rynku nieruchomości dla obecnych i przyszłych mieszkańców jest jednym z czynników wzrostu gospodarczego jednostki, którego rezultatem jest zwiększający się popyt na mieszkania. Wartość powierzchni mieszkaniowej jest wypadkową cen na rynku nieruchomości oraz popytu na mieszkania. Wśród innych czynników mających wpływ na wartość wskaźnika jest sytuacja ekonomiczna gospodarstw domowych, które generują popyt na mieszkania oraz nieruchomości, poziom inflacji odpowiedzialny za wzrost lub spadek cen. Analiza wskaźnika powinna zostać przeprowadzona w odniesieniu do dwóch zmiennych: łącznej powierzchni mieszkaniowej w jednostce oraz stanu liczby ludności w jednostce. Rosnąca wartość wskaźnika w ujęciu dynamicznym, skorelowana z przyrostem łącznej powierzchni mieszkaniowej oraz zwiększeniem liczby ludności obrazuje proces postępującego rozwoju społeczno-ekonomicznego jednostki. Zmniejszająca się wartość wskaźnika, przy stałej sumie powierzchni mieszkaniowej, może wynikać z negatywnych trendów demograficznych, generujących spadek popytu na mieszkania w jednostce.</t>
  </si>
  <si>
    <t>Rejestr Cen i Wartości Nieruchomości to rejestr publiczny prowadzony przez starostę (prezydenta w miastach na prawach powiatu) , który zawiera dane dotyczące cen nieruchomości określonych w aktach notarialnych oraz wartości nieruchomości określonych przez rzeczoznawców majątkowych w operatach szacunkowych, których wyciągi przekazywane są do ewidencji gruntów i budynków.</t>
  </si>
  <si>
    <t>4. Stan finansów lokalnych (zdolność finansowania rozwoju)</t>
  </si>
  <si>
    <t>Dochody z tyt. podatku od nieruchomości przeznaczonych na działalność gospodarczą przypadające na 1000 osób w wieku od 18 lat - średnia trzyletnia</t>
  </si>
  <si>
    <t xml:space="preserve">Zgodnie z Ustawą z dnia 29 czerwca 1995 roku o statystyce publicznej każdy podmiot gospodarki narodowej ma obowiązek rejestracji prowadzenia działalności gospodarczej w REGON. Podmiot gospodarki narodowej jest to osoba prawna, jednostka organizacyjna, która nie posiada osobowości prawnej (również jej zakłady, oddziały, filie stanowiące jej jednostki lokalne) oraz osoba fizyczna prowadząca działalność gospodarczą.
REGON (Krajowy Rejestr Urzędowy Podmiotów Gospodarki Narodowej) jest zbiorem informacji o podmiotach gospodarki narodowej prowadzonym w systemie informatycznym w postaci centralnej oraz terenowych baz danych. Jest on obecnie jedynym w Polsce zintegrowanym rejestrem obejmującym wszystkie podmioty gospodarki narodowej. Każdy podmiot ma nadany przez GUS unikatowy 9-cyfrowy numer identyfikacyjny REGON, który stosowany jest w systemie bankowym, celnym, podatkowym, a także w przetwarzaniu danych na potrzeby statystyki publicznej. Polska Klasyfikacja Działalności (PKD) powołana do życia Rozporządzeniem Rady Ministrów z dnia 24 grudnia 2007 r. pełni funkcję statystyczną dla polskiej gospodarki. Struktura PKD opiera się na statystycznej klasyfikacji działalności gospodarczych Unii Europejskiej NACE Rev.2. PKD-2007 składa się z pięciu poziomów:
1) SEKCJA – oznacza się go symbolem jednoliterowym, dzieli ogólną zbiorowość na 21 grup,
2) DZIAŁ – oznaczony dwucyfrowym kodem numerycznym, dzieli ogólną zbiorowość na 88 grupowań rodzajów działalności, na które składają się czynności według cech, 
3) GRUPA – oznaczony trzycyfrowym kodem numerycznym, obejmuje 272  rodzajów działalności, dających się wyodrębnić z punktu widzenia procesu produkcyjnego, przeznaczenia produkcji, bądź też charakteru usługi lub charakteru odbiorcy tych usług;
4) KLASA – oznaczony czterocyfrowym kodem numerycznym, obejmuje 615 rodzajów działalności, dających się wyodrębnić z punktu widzenia specjalizacji procesu produkcyjnego, czy też działalności usługowej;
5)PODKLASA - oznaczony pięcioznakowym kodem alfanumerycznym i obejmuje 654 rodzajów działalności, będących głównym przedmiotem obserwacji statystycznej. Jeśli na poziomie krajowym nie wprowadzono dodatkowego podziału na poziomie podklasy w stosunku do poziomu międzynarodowego, podklasę taką oznaczono literą Z.
</t>
  </si>
  <si>
    <t>1. Potencjał i konkurencyjność lokalnej gospodarki</t>
  </si>
  <si>
    <t>nazwa wskaźnika</t>
  </si>
  <si>
    <t xml:space="preserve">Liczba podmiotów zarejestrowanych w CEIDG według miejsca prowadzenia działalności na 1000 mieszkańców </t>
  </si>
  <si>
    <t>definicja</t>
  </si>
  <si>
    <t>Liczba podmiotów zarejestrowanych w Centralnej Ewidencji i Informacji o Działalności Gospodarczej według miejsca prowadzenia działalności na tysiąc mieszkańców zamieszkujących daną jednostkę.</t>
  </si>
  <si>
    <t xml:space="preserve">sposób wyliczenia wskaźnika </t>
  </si>
  <si>
    <t>źródło danych</t>
  </si>
  <si>
    <t xml:space="preserve">na potrzeby analizy zróżnicowania wewnątrzgminnego 
(dane wg punktów adresowych/ulic)
</t>
  </si>
  <si>
    <r>
      <t xml:space="preserve">CEIDG </t>
    </r>
    <r>
      <rPr>
        <sz val="11"/>
        <color indexed="8"/>
        <rFont val="Calibri"/>
        <family val="0"/>
      </rPr>
      <t>→ https://prod.ceidg.gov.pl/ceidg/ceidg.public.ui/Search.aspx / Komórka ds. ewidencji ludności – w zakresie danych z Rejestru mieszkańców gminy</t>
    </r>
  </si>
  <si>
    <t>na potrzeby analizy ogólnogminnej
(dane dla jednostki terytorialnej)</t>
  </si>
  <si>
    <t>częstotliwość pomiaru</t>
  </si>
  <si>
    <t>raz w roku - na dzień 31.12</t>
  </si>
  <si>
    <t>interpretacja</t>
  </si>
  <si>
    <t xml:space="preserve">Wskaźnik określa poziom przedsiębiorczości lokalnej społeczności i skłonność do prowadzenia działalności gospodarczej na własny rachunek. W zestawieniu z danymi dotyczącymi bezrobocia analiza jego dynamiki pokazuje, czy osoby bezrobotne decydują się na samozatrudnienie, co jest szczególnie istotne, gdy w gminie prowadzone są działania w tym kierunku. Przyrost wskaźnika, przy spadku poziomu bezrobocia, powinien być interpretowany właśnie jako korzystne pobudzenie samozatrudnienia - należy badać, czy samozatrudnienie jest trwałe i niezależne od finansowania dotacyjnego na uruchomienie działalności gospodarczej. W sytuacji, gdy nie zmienia się poziom bezrobocia, a wartość wskaźnika wzrasta, może oznaczać to dążenie pracodawców/y do zamiany umów o pracę na samozatrudnienie, co nie jest pożądane w zrównoważonej gospodarce lokalnej. Należy zweryfikować w danych z systemu poltax poziom dochodów ludności z pracy i z prowadzenia działalności na własny rachunek, czy zmiana nie powoduje spadku dochodu. </t>
  </si>
  <si>
    <t>uwagi</t>
  </si>
  <si>
    <t>Jedną z poważniejszych trudności związanych z mierzeniem poziomu przedsiębiorczości (kluczowej dla kondycji lokalnej gospodarki) jest dostępność i jakość danych gromadzonych przez statystykę publiczną. Podstawowym źródłem powinien być Krajowy Rejestr Urzędowy Podmiotów Gospodarki Narodowej (REGON) prowadzony przez GUS, jednak analiza tego rejestru jest obarczona błędem ze względu na jego nadreprezentacyjność. Rejestrem REGON objęte są obok podmiotów gospodarczych wszystkie podmioty publiczne i orgnizacja non-profit, dlatego rekomendowanym źródłem danych dotyczących przedsiębiorczości jest Centralna Ewidencja i Informacja o Działalności Gospodarczej. Centralna Ewidencja i Informacja o Działalności Gospodarczej (CEIDG) to ogólnopolski, elektroniczny rejestr przedsiębiorców prowadzących jednoosobową działalność albo w formie spółki cywilnej osób fizycznych. W przypadku analiz na poziomie zróżnicowania wewnątrzgminnego istnieje możliwość wygenerowania z Rejestru wartości wskaźnika według faktycznego miejsca prowadzenia działalności zamiast miejsca rejestracji. Dzięki temu widoczny jest przestrzenne rozmieszczenie miejsc wykonywania jednoosobowych działalności gospodarczych. Przydatną informacją uzupełniającą może być zestawienie miejsca, w którym zarejestrowana jest działalność, z miejscem jej faktycznego prowadzenia, co również jest możliwe na podstawie danych w Rejestrze.                                                                                                                         Zgodnie z krajową definicją zamieszkania do ludności danej gminy zalicza się osoby tam zamieszkujące (przebywające) przez okres co najmniej 3 miesięcy. Oznacza to, ze w liczbie ludności danej gminy są ujęci:
- stali mieszkańcy (osoby tam zameldowane lub stale mieszkające bez zameldowania), z wyjątkiem tych mieszkańców, którzy wyjechali do innej gminy w kraju na ponad 3 miesiące,
- osoby przybyłe z innego miejsca w kraju na okres ponad 3 miesiące.</t>
  </si>
  <si>
    <t>Relacja liczby nowo rejestrowanych przedsiębiorstw do wyrejestrowanych w CEIDG</t>
  </si>
  <si>
    <t>Liczba podmiotów nowo rejestrowanych w CEIDG w odniesieniu do liczby podmiotów wyrejestrowanych w tym samym okresie z CEIDG.</t>
  </si>
  <si>
    <t>na potrzeby analizy zróżnicowania wewnątrzgminnego 
(dane wg punktów adresowych/ulic)</t>
  </si>
  <si>
    <t xml:space="preserve">CEIDG → https://prod.ceidg.gov.pl/ceidg/ceidg.public.ui/Search.aspx </t>
  </si>
  <si>
    <t>Wskaźnik obrazuje stabilność lokalnego sektora małych i średnich przedsiębiorstw poprzez stosunek nowo rejestrowanych i wyrejestrowanych przedsiębiorstw w CEIDG. Wartości wskaźnika przewyższające jedność sugerują pojawienie się większej liczby nowych przedsiębiorstw niż wyrejestrowanych, niższe - przewagę wyrejestrowań. Należy zwrócić uwagę, że w obu przypadkach wartości te mogą oznaczać pozytywne i niepokojące zjawiska w lokalnej gospodarce. Przewaga nowych rejestracji nad wyrejestrowaniami może oznaczać korzystną koniunkturę, wzrost skłonności do samozatrudnienia w związku z programem ograniczania bezrobocia, jak i "wypychanie" pracowników z umów o pracę do samozatrudnienia. Konieczna jest więc weryfikacja zmiany poziomu bezrobocia oraz struktury dochodów ludności z systemu poltax. Podobnie wartości wskaźnika niższe od jedności mogą zwiastować lub oznaczać zapaść wśród lokalnych małych i średnich przedsiębiorstw jak i oznaczać pojawienie się dużego pracodawcy, który oferuje zatrudnienie na umowę o pracę lokalnym przedsiębiorcom, którzy w związku z tym rezygnują z indywidualnych działalności.</t>
  </si>
  <si>
    <t>Centralna Ewidencja i Informacja o Działalności Gospodarczej (CEIDG) to ogólnopolski, elektroniczny rejestr przedsiębiorców prowadzących jednoosobową działalność albo w formie spółki cywilnej osób fizycznych. W celu obliczenia wskaźnika należy wyodrębnić dane dla obu zmiennych tworzących wskaźnik, tj. liczba podmiotów nowo rejestrowanych w CEIDG oraz liczba podmiotów wyrejestrowanych z CEIDG. Następnie należy obliczyć wartość wskaźnika dla całej gminy bądź w zróżnicowaniu wewnątrzgminnym dla przyjętych pól podstawowych.</t>
  </si>
  <si>
    <t>Liczba podmiotów gospodarczych prowadzących działalność w sektorze usług finansowych na 1000 zarejestrowanych podmiotów gospodarczych (PKD: sekcja K działalność finansowa i ubezpieczeniowa).</t>
  </si>
  <si>
    <t xml:space="preserve">Liczba podmiotów gospodarczych zarejestrowanych w REGON w sekcji K – Działalność finansowa i ubezpieczeniowa o symbolach PKD 64.11.Z, 64.19.Z, 64.20.Z, 64.30.Z, 64.91.Z, 64.92.Z, 64.99.Z, 65.11.Z, 65.12.Z, 65.20.Z, 65.30.Z, 66.11.Z, 66.12.Z, 66.19.Z, 66.21.Z, 66.22.Z, 66.29.Z, 66.30 Z na tysiąc mieszkańców zamieszkujących daną jednostkę. </t>
  </si>
  <si>
    <t>Rejestr REGON → https://wyszukiwarkaregon.stat.gov.pl/appBIR/index.aspx w zakresie podmiotów zarejestrowanych w sekcji K – Działalność finansowa i ubezpieczeniowa o symbolach PKD: 64.11.Z, 64.19.Z, 64.20.Z, 64.30.Z, 64.91.Z, 64.92.Z, 64.99.Z, 65.11.Z, 65.12.Z, 65.20.Z, 65.30.Z, 66.11.Z, 66.12.Z, 66.19.Z, 66.21.Z, 66.22.Z, 66.29.Z, 66.30 Z</t>
  </si>
  <si>
    <t>BDL GUS - dane dla jednostki terytorialnej https://bdl.stat.gov.pl/BDL/dane/teryt/jednostka-&gt; Kategoria -&gt; Podmioty Gospodarki Narodowej wg Rejestru REGON -&gt; Podmioty wg sekcji i działów PKD 2007 oraz sektorów własnościowych</t>
  </si>
  <si>
    <t xml:space="preserve">Wskaźnik obrazuje potencjał do rozwoju lokalnej gospodarki. Podmioty oferujące usługi finansowe wspierają pozyskiwanie środków na rozwój lokalnej gospodarki, przyczyniają się do rozwoju innych firm i wzrostu współpracy pomiędzy lokalnymi podmiotami i instytucjami. Im wyższa wartość wskaźnika, tym silniejsza zdolność lokalnej gospodarki do rozwoju. W zestawieniu z danymi dotyczącymi liczby zarejestrowanych działalności gospodarczych oraz liczby podmiotów wg klas wielkości, analiza jego dynamiki obrazuje stan rozwoju gospodarczego analizowanej jednostki. Przyrost wskaźnika, przy jednoczesnym wzroście liczby zarejestrowanych podmiotów gospodarczych we wszystkich klasach wielkości obrazuje najbardziej oczekiwane tendencje rozwojowe, świadczące o sile i stabilności gospodarczej jednostki. Spadek wartości wskaźnika, przy jednoczesnym zmniejszeniu się liczby zarejestrowanych podmiotów gospodarczych oznacza ograniczenie stymulacji gospodarki przez podmioty oferujące usługi finansowe. W takiej sytuacji nalezy zbadać przyczyny tego zjawiska.   </t>
  </si>
  <si>
    <t>Wydatki inwestycyjne mają charakter powszechny i są związane przede wszystkim z inwestycjami infrastrukturalnymi finansowanymi przez samorządy. Analiza wielkości wydatków inwestycyjnych pozwala na dokonanie oceny stopnia zaangażowania środków samorządowych w finansowanie rozwoju. Wielkość wydatków majątkowych zależy przede wszystkim od poziomu dochodów własnych i możliwości pokrycia tymi dochodami zaciągniętych zobowiązań inwestycyjnych. Infrastruktura stanowi kluczowy element otoczenia funkcjonalno-przestrzennego gminy, odgrywając różną rolę w kreowaniu jej życia społeczno-gospodarczego, sprzyjając (lub nie) podejmowaniu działalności gospodarczej. Władze samorządowe, decydując o poziomie wydatków inwestycyjnych i kierunkach ich wydatkowania, mogą stwarzać warunki sprzyjające rozwojowi przedsiębiorczości, co w konsekwencji może przyczynić się do rozwoju społeczno-gospodarczego gminy. Instrumenty wspierania przedsiębiorczości w zakresie polityki wydatkowej dotyczą przede wszystkim działań polegających na tworzeniu infrastruktury technicznej, takich jak budowa sieci wodociągowej i kanalizacyjnej, budowa i remonty dróg, zapewnienie sieci łączności oraz infrastruktury społecznej, m.in. budowa szkół, przychodni, budowa i remonty mieszkań. Dobre wyposażenie jednostki terytorialnej w infrastrukturę techniczną i społeczną tworzy stan dogodności lokalizacyjnej dla inwestorów i mieszkańców, czyniąc ją bardziej atrakcyjną. Spadek wydatków inwestycyjnych na 1000 mieszkańców może być związany z postępującym spowolnieniem gospodarczym, a także wynikać z zakończenia w latach poprzednich inwestycji kapitałochłonnych, angażujących wkłady własne samorządów, co w konsekwencji mogło doprowadzić do osiągnięcia znacznego zadłużenia jednostki terytorialnej, spowolnienia dotychczasowych działań inwestycyjnych i odłożenia w czasie rozpoczęcia realizacji nowych inwestycji. Z kolei mniejszy udział wydatków inwestycyjnych na 1000 mieszkańców oznacza, że jednostka terytorialna dysponuje niewielkimi dochodami własnymi, a zadania, które realizuje, wymagają ponoszenia wydatków o charakterze bieżącym.</t>
  </si>
  <si>
    <t>Kwoty wydatków bieżących i wydatków majątkowych zapisywane są zgodnie z Rozporządzeniem Ministra Finansów z 2 marca 2010 r. w sprawie szczegółowej klasyfikacji dochodów, wydatków, przychodów i rozchodów oraz środków pochodzących ze źródeł zagranicznych. Zgodnie z pkt. 4 art. 236 ustawy o finansach publicznych wydatki majątkowe  obejmują:                                                                                                                                                       -  inwestycje i zakupy inwestycyjne, w tym na programy finansowane z udziałem środków,
o których mowa w art. 5 ust. 1 pkt. 2 i 3, w części związanej z realizacją zadań jednostki samorządu terytorialnego,
- zakup i objęcie akcji oraz udziałów,
- wniesienie wkładów do spółek prawa handlowego.                                                                            Zgodnie z pkt. 3 art. 236 ustawy o finansach publicznych wydatki bieżące obejmują:                    - wydatki jednostek budżetowych, w tym na wynagrodzenia i składki od nich naliczane oraz
wydatki związane z realizacją ich statutowych zadań,
-  dotacje na zadania bieżące,
- świadczenia na rzecz osób fizycznych,
- wydatki na programy finansowane z udziałem środków, o których mowa w art. 5 ust. 1 pkt. 2 i 3, w części związanej z realizacją zadań jednostki samorządu terytorialnego,
- wypłaty z tytułu poręczeń i gwarancji udzielonych przez jednostkę samorządu terytorialnego
przypadające do spłaty w danym roku budżetowym,
- obsługa długu jednostki samorządu terytorialnego.</t>
  </si>
  <si>
    <t xml:space="preserve">Zgodnie z ustawą z dnia 16 grudnia 2010 r. o publicznym transporcie zbiorowym (Dz.U. z 2019 r. poz. 2475) jest to powszechnie dostępny regularny przewóz osób wykonywany w określonych odstępach czasu i po określonej linii lub sieci transportowej.
Komunikację pasażerską zdefiniowano jako szczególną formę organizacji masowych przewozów pasażerskich. Do założeń organizacyjnych komunikacji pasażerskiej zaliczono funkcjonowanie:
• stałych tras przewozowych (linii komunikacyjnych, często połączonych w sieć komunikacyjną),
• ustalonych rozkładów jazdy.
Warunkiem zakwalifikowania przewozów jako publicznych jest ich powszechna dostępność.
</t>
  </si>
  <si>
    <t xml:space="preserve">Istotnym elementem polityki zrównoważonego rozwoju jest polityka zrównoważonego transportu, która zakłada wzrost roli transportu publicznego w opozycji do rozwoju transportu indywidualnego. Transport zbiorowy jest kluczowy dla płynności ruchu, szczególnie w procesach rozwojowych opartych na założeniach poprawy mobilności miejskiej. Z uwagi na ograniczone możliwości rozbudowy układów komunikacyjnych w miastach, poprawa mobilności  powinna następować za pomocą przedsięwzięć wpływających na poprawę efektywności przemieszczania się po mieście, których rezultatem powinna być zwiększająca się liczba przewożonych pasażerów środkami komunikacji publicznej. 
Poprawa mobilności miejskiej jest konieczna do skoordynowania z innymi politykami publicznymi prowadzonymi w miastach, takimi jak  np. rewitalizacja, czy obniżenie emisyjności funkcjonowania miasta. 
Znajomość liczby przewożonych pasażerów w miejskim transporcie zbiorowym jest ważna z punktu widzenia właściwego planowania dostosowania podaży do popytu. Obserwacja tendencji w zakresie zmian liczby przewożonych pasażerów ma w efekcie wspomóc planowanie usług związanych z obsługą komunikacyjną mieszkańców, a także w razie systematycznego ich wzrostu – potrzebę poszukiwania wydajniejszych środków realizacji ich potrzeb komunikacyjnych. W przypadku wystąpienia tendencji związanej ze spadającą liczbą pasażerów należy przeprowadzić badania przyczyn tego zjawiska, które jest niepożądane z punktu widzenia celów zrównoważonego rozwoju. 
Liczbę przewożonych pasażerów można szacować metodą badania struktury biletów wykorzystywanych przez pasażerów i metodą zliczania rzeczywistej liczby pasażerów korzystających z pojazdów transportu publicznego w reprezentatywnych dniach – dla wszystkich linii komunikacyjnych. 
</t>
  </si>
  <si>
    <t xml:space="preserve">Tereny zieleni i obszary biologicznie czynne, tworzące mniej lub bardziej spójny system przyrodniczy, pełnią szereg funkcji niezbędnych do prawidłowego funkcjonowania miasta, a przede wszystkim decydują o  jakości życia jego mieszkańców. Parki miejskie i zieleńce uważane są za jeden z czynników służących polepszeniu standardu życia mieszkańców miast i ułatwiających realizację ich potrzeb życiowych. Funkcje: estetyczna, dydaktyczna czy rekreacyjna parków są niezwykle istotne w życiu mieszkańców, a niezależnie zieleń parkowa pełni istotną rolę przyrodniczą (pochłania zanieczyszczenia, reguluje warunki klimatyczne, hydrologiczne, glebowe, jest siedliskiem roślin i zwierząt). W procesach zrównoważonego rozwoju szczególnego znaczenia nabierają działania związane z tzw. zieloną infrastrukturą (green infrastructure), definiowaną jako sieć wzajemnie połączonych terenów naturalnych lub innych terenów otwartych, które chronią walory i funkcje ekosystemów oraz dostarczają szerokiego wachlarza korzyści dla ludzi i przyrody. Głównymi elementami zielonej infrastruktury w mieście są: lasy, parki miejskie, ogródki działkowe, dziedzińce i patia, aleje, promenady, skwery i zieleńce, cmentarze, tereny sportowe i przyszkolne, brzegi wód, pola, sady oraz użytki zielone. Rozkład przestrzenny tych terenów w skali miasta jest nierównomierny, co powoduje, iż poszczególne dzielnice i osiedla różnią się pod względem potencjału zielonej infrastruktury. W procesach rozwoju pożądany jest przyrost wartości wskaźnika, oznaczający zwiększenie potencjału badanej jednostki do rozwoju funkcji rekreacyjnej. Spadek wartości wskaźnika oznacza niepożądane tendencje związane z trwającym procesem zabudowy terenów zielonych. </t>
  </si>
  <si>
    <t>Zgodnie z Ustawą o ochronie przyrody tereny zieleni to tereny urządzone wraz z infrastrukturą techniczną i budynkami funkcjonalnie z nimi związanymi, pokryte roślinnością, pełniące funkcje publiczne, a w szczególności parki, zieleńce, promenady, bulwary, ogrody botaniczne, zoologiczne, jordanowskie i zabytkowe, cmentarze, zieleń towarzysząca drogom na terenie zabudowy, placom, zabytkowym fortyfikacjom, budynkom, składowiskom, lotniskom, dworcom kolejowym oraz obiektom przemysłowym.</t>
  </si>
  <si>
    <t xml:space="preserve">Atrakcyjność środowiska zamieszkania może wywierać wpływ na pozytywny lub negatywny odbiór krajobrazu miejskiego. Przestrzeń, która uległa degradacji, obniża jakość życia mieszkańców, a także ogranicza potencjał rozwojowy gminy w skali lokalnej. W strukturze przestrzennej miast uwidacznia się zróżnicowanie pomiędzy centrami, wyposażonym w atrakcyjną o wysokich walorach jakościowych przestrzeń publiczną, a innymi obszarami miasta, np. „ginącego” przemysłu. Zdegradowana przestrzeń publiczna tam występująca i cechy tej formy przestrzennej, takie jak pył, brud mogą pośrednio wywierać wpływ na iloraz kryminogennych zachowań.
Za zdegradowaną można uznać przestrzeń publiczną spełniającą poniższe kryteria:
- występowanie indywidualnych form zagospodarowania przestrzeni, 
- występowanie niepożądanych cech form przestrzennych - np.: brud, pył, zaniedbanie, 
- występowanie konfliktów przestrzennych i funkcjonalnych, 
- występowanie chaosu przestrzennego, 
- występowanie żywiołowego zagospodarowywania przestrzeni, 
- dominuje funkcja komunikacji.
Dodatkowo w tej kategorii można ująć tereny zdegradowane, uznane za nieprzydatne do określonego sposobu zagospodarowania bez wykonania działań rekultywacyjnych. Degradacja może być skutkiem wieloletniej i wielorakiej działalności człowieka dotyczącej eksploatacji kopalń, składowania odpadów przemysłowych lub komunalnych, zmiany sposobów użytkowania terenu (np. zmiana terenów przemysłowych na tereny budownictwa mieszkaniowego) lub zniszczenia terenu przez procesy geologiczne.
W procesach rozwojowych pożądane jest podejmowanie działań skutkujących zmniejszeniem wartości wskaźnika w projektowanym szeregu czasowym. 
</t>
  </si>
  <si>
    <t xml:space="preserve">Przestrzeń publiczna - to fizyczna, geograficzna przestrzeń, przynależna istniejącej zabudowie, znajdująca się w otoczeniu obiektów kubaturowych. To wszelkie ogólnodostępne miejsca, przeznaczone dla wszystkich. 
Działania naprawcze - wszelkie działania, w tym działania ograniczające lub tymczasowe, podejmowane w celu naprawy lub zastąpienia w równoważny sposób elementów przyrodniczych lub ich funkcji, które uległy szkodzie, w szczególności oczyszczanie gleby i wody, przywracanie naturalnego ukształtowania terenu, zalesianie, zadrzewianie lub tworzenie skupień roślinności, reintrodukcję zniszczonych gatunków, prowadzące do usunięcia zagrożenia dla zdrowia ludzi oraz przywracania równowagi przyrodniczej i walorów krajobrazowych w terenie.
</t>
  </si>
  <si>
    <t>Rynkowa wartość powierzchni mieszkaniowej w gminie w przeliczeniu na 1 mieszkańca</t>
  </si>
  <si>
    <t>Udział publicznych - dróg gminnych, powiatowych, wojewódzkich, krajowych - wymagających remontu w ogólnej długości tych dróg w jednostce.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</si>
</sst>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38">
    <font>
      <sz val="11"/>
      <color indexed="8"/>
      <name val="Calibri"/>
      <family val="0"/>
    </font>
    <font>
      <b/>
      <sz val="11"/>
      <color indexed="8"/>
      <name val="Calibri"/>
      <family val="0"/>
    </font>
    <font>
      <sz val="8"/>
      <color indexed="21"/>
      <name val="Arial"/>
      <family val="0"/>
    </font>
    <font>
      <u val="single"/>
      <sz val="11"/>
      <color indexed="12"/>
      <name val="Calibri"/>
      <family val="0"/>
    </font>
    <font>
      <u val="single"/>
      <sz val="11"/>
      <color indexed="36"/>
      <name val="Calibri"/>
      <family val="0"/>
    </font>
    <font>
      <sz val="8"/>
      <name val="Calibri"/>
      <family val="0"/>
    </font>
    <font>
      <sz val="11"/>
      <color indexed="9"/>
      <name val="Calibri"/>
      <family val="2"/>
    </font>
    <font>
      <sz val="11"/>
      <color indexed="62"/>
      <name val="Calibri"/>
      <family val="2"/>
    </font>
    <font>
      <b/>
      <sz val="11"/>
      <color indexed="20"/>
      <name val="Calibri"/>
      <family val="2"/>
    </font>
    <font>
      <sz val="11"/>
      <color indexed="12"/>
      <name val="Calibri"/>
      <family val="2"/>
    </font>
    <font>
      <sz val="11"/>
      <color indexed="52"/>
      <name val="Calibri"/>
      <family val="2"/>
    </font>
    <font>
      <b/>
      <sz val="11"/>
      <color indexed="9"/>
      <name val="Calibri"/>
      <family val="2"/>
    </font>
    <font>
      <b/>
      <sz val="15"/>
      <color indexed="19"/>
      <name val="Calibri"/>
      <family val="2"/>
    </font>
    <font>
      <b/>
      <sz val="13"/>
      <color indexed="19"/>
      <name val="Calibri"/>
      <family val="2"/>
    </font>
    <font>
      <b/>
      <sz val="11"/>
      <color indexed="19"/>
      <name val="Calibri"/>
      <family val="2"/>
    </font>
    <font>
      <sz val="11"/>
      <color indexed="60"/>
      <name val="Calibri"/>
      <family val="2"/>
    </font>
    <font>
      <b/>
      <sz val="11"/>
      <color indexed="52"/>
      <name val="Calibri"/>
      <family val="2"/>
    </font>
    <font>
      <i/>
      <sz val="11"/>
      <color indexed="23"/>
      <name val="Calibri"/>
      <family val="2"/>
    </font>
    <font>
      <sz val="11"/>
      <color indexed="11"/>
      <name val="Calibri"/>
      <family val="2"/>
    </font>
    <font>
      <sz val="18"/>
      <color indexed="19"/>
      <name val="Calibri Light"/>
      <family val="2"/>
    </font>
    <font>
      <sz val="11"/>
      <color indexed="36"/>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7"/>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54"/>
        <bgColor indexed="64"/>
      </patternFill>
    </fill>
    <fill>
      <patternFill patternType="solid">
        <fgColor indexed="55"/>
        <bgColor indexed="64"/>
      </patternFill>
    </fill>
    <fill>
      <patternFill patternType="solid">
        <fgColor indexed="46"/>
        <bgColor indexed="64"/>
      </patternFill>
    </fill>
    <fill>
      <patternFill patternType="solid">
        <fgColor indexed="56"/>
        <bgColor indexed="64"/>
      </patternFill>
    </fill>
    <fill>
      <patternFill patternType="solid">
        <fgColor indexed="57"/>
        <bgColor indexed="64"/>
      </patternFill>
    </fill>
    <fill>
      <patternFill patternType="solid">
        <fgColor indexed="50"/>
        <bgColor indexed="64"/>
      </patternFill>
    </fill>
    <fill>
      <patternFill patternType="solid">
        <fgColor indexed="51"/>
        <bgColor indexed="64"/>
      </patternFill>
    </fill>
    <fill>
      <patternFill patternType="solid">
        <fgColor indexed="48"/>
        <bgColor indexed="64"/>
      </patternFill>
    </fill>
    <fill>
      <patternFill patternType="solid">
        <fgColor indexed="58"/>
        <bgColor indexed="64"/>
      </patternFill>
    </fill>
    <fill>
      <patternFill patternType="solid">
        <fgColor indexed="59"/>
        <bgColor indexed="64"/>
      </patternFill>
    </fill>
    <fill>
      <patternFill patternType="solid">
        <fgColor indexed="44"/>
        <bgColor indexed="64"/>
      </patternFill>
    </fill>
    <fill>
      <patternFill patternType="solid">
        <fgColor indexed="34"/>
        <bgColor indexed="64"/>
      </patternFill>
    </fill>
    <fill>
      <patternFill patternType="solid">
        <fgColor indexed="65"/>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s>
  <cellStyleXfs count="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8" borderId="0" applyNumberFormat="0" applyBorder="0" applyAlignment="0" applyProtection="0"/>
    <xf numFmtId="0" fontId="3" fillId="0" borderId="0" applyNumberFormat="0" applyFill="0" applyBorder="0" applyAlignment="0" applyProtection="0"/>
    <xf numFmtId="0" fontId="26" fillId="0" borderId="3" applyNumberFormat="0" applyFill="0" applyAlignment="0" applyProtection="0"/>
    <xf numFmtId="0" fontId="27" fillId="29"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30" borderId="0" applyNumberFormat="0" applyBorder="0" applyAlignment="0" applyProtection="0"/>
    <xf numFmtId="0" fontId="32" fillId="27" borderId="1" applyNumberFormat="0" applyAlignment="0" applyProtection="0"/>
    <xf numFmtId="0" fontId="4" fillId="0" borderId="0" applyNumberFormat="0" applyFill="0" applyBorder="0" applyAlignment="0" applyProtection="0"/>
    <xf numFmtId="9" fontId="0" fillId="0" borderId="0" applyFont="0" applyFill="0" applyBorder="0" applyAlignment="0" applyProtection="0"/>
    <xf numFmtId="0" fontId="33" fillId="0" borderId="8"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31" borderId="9" applyNumberFormat="0" applyFont="0" applyAlignment="0" applyProtection="0"/>
    <xf numFmtId="0" fontId="37" fillId="32" borderId="0" applyNumberFormat="0" applyBorder="0" applyAlignment="0" applyProtection="0"/>
  </cellStyleXfs>
  <cellXfs count="199">
    <xf numFmtId="0" fontId="0" fillId="0" borderId="0" xfId="0" applyFont="1" applyAlignment="1">
      <alignment/>
    </xf>
    <xf numFmtId="0" fontId="0" fillId="0" borderId="10" xfId="0" applyFont="1" applyBorder="1" applyAlignment="1">
      <alignment/>
    </xf>
    <xf numFmtId="0" fontId="1" fillId="33" borderId="10" xfId="0" applyFont="1" applyFill="1" applyBorder="1" applyAlignment="1">
      <alignment horizontal="center" vertical="center" wrapText="1"/>
    </xf>
    <xf numFmtId="0" fontId="0" fillId="34" borderId="10" xfId="0" applyFont="1" applyFill="1" applyBorder="1" applyAlignment="1">
      <alignment vertical="center"/>
    </xf>
    <xf numFmtId="0" fontId="1" fillId="35" borderId="10" xfId="0" applyFont="1" applyFill="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vertical="top" wrapText="1"/>
    </xf>
    <xf numFmtId="0" fontId="1" fillId="36" borderId="10"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8" borderId="10" xfId="0" applyFont="1"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left" vertical="center"/>
    </xf>
    <xf numFmtId="0" fontId="1" fillId="0" borderId="0" xfId="0" applyFont="1" applyAlignment="1">
      <alignment/>
    </xf>
    <xf numFmtId="0" fontId="1" fillId="39" borderId="10" xfId="0" applyFont="1" applyFill="1" applyBorder="1" applyAlignment="1">
      <alignment horizontal="center" vertical="center" wrapText="1"/>
    </xf>
    <xf numFmtId="0" fontId="0" fillId="0" borderId="0" xfId="0" applyFont="1" applyAlignment="1">
      <alignment wrapText="1"/>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0" xfId="0" applyFont="1" applyBorder="1" applyAlignment="1">
      <alignment vertical="center"/>
    </xf>
    <xf numFmtId="0" fontId="0" fillId="34" borderId="1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0" fillId="40" borderId="10" xfId="0" applyFont="1" applyFill="1" applyBorder="1" applyAlignment="1">
      <alignment horizontal="left" vertical="center" wrapText="1"/>
    </xf>
    <xf numFmtId="0" fontId="0" fillId="40" borderId="12" xfId="0" applyFont="1" applyFill="1" applyBorder="1" applyAlignment="1">
      <alignment horizontal="left" vertical="center" wrapText="1"/>
    </xf>
    <xf numFmtId="0" fontId="1" fillId="0" borderId="0" xfId="0" applyFont="1" applyAlignment="1">
      <alignment vertical="center"/>
    </xf>
    <xf numFmtId="0" fontId="0" fillId="41" borderId="10" xfId="0" applyFont="1" applyFill="1" applyBorder="1" applyAlignment="1">
      <alignment horizontal="left" vertical="center" wrapText="1"/>
    </xf>
    <xf numFmtId="0" fontId="0" fillId="41" borderId="12" xfId="0" applyFont="1" applyFill="1" applyBorder="1" applyAlignment="1">
      <alignment horizontal="left" vertical="center" wrapText="1"/>
    </xf>
    <xf numFmtId="0" fontId="0" fillId="0" borderId="10" xfId="0" applyFont="1" applyBorder="1" applyAlignment="1">
      <alignment horizontal="left" vertical="center" wrapText="1"/>
    </xf>
    <xf numFmtId="0" fontId="1" fillId="42" borderId="10" xfId="0" applyFont="1" applyFill="1" applyBorder="1" applyAlignment="1">
      <alignment horizontal="center" vertical="center" wrapText="1"/>
    </xf>
    <xf numFmtId="0" fontId="0" fillId="43" borderId="10" xfId="0" applyFont="1" applyFill="1" applyBorder="1" applyAlignment="1">
      <alignment horizontal="left" vertical="center" wrapText="1"/>
    </xf>
    <xf numFmtId="0" fontId="0" fillId="43" borderId="12" xfId="0" applyFont="1" applyFill="1" applyBorder="1" applyAlignment="1">
      <alignment horizontal="left" vertical="center" wrapText="1"/>
    </xf>
    <xf numFmtId="0" fontId="2" fillId="0" borderId="0" xfId="0" applyFont="1" applyAlignment="1">
      <alignment vertical="center"/>
    </xf>
    <xf numFmtId="0" fontId="0" fillId="44" borderId="10" xfId="0" applyFont="1" applyFill="1" applyBorder="1" applyAlignment="1">
      <alignment horizontal="left" vertical="center" wrapText="1"/>
    </xf>
    <xf numFmtId="0" fontId="0" fillId="44" borderId="12" xfId="0" applyFont="1" applyFill="1" applyBorder="1" applyAlignment="1">
      <alignment horizontal="left" vertical="center" wrapText="1"/>
    </xf>
    <xf numFmtId="0" fontId="1" fillId="0" borderId="0" xfId="0" applyFont="1" applyAlignment="1">
      <alignment horizontal="left" vertical="center"/>
    </xf>
    <xf numFmtId="0" fontId="0" fillId="0" borderId="10" xfId="0" applyFont="1" applyBorder="1" applyAlignment="1">
      <alignment horizontal="left" vertical="center"/>
    </xf>
    <xf numFmtId="0" fontId="0" fillId="45" borderId="10" xfId="0" applyFont="1" applyFill="1" applyBorder="1" applyAlignment="1">
      <alignment horizontal="left" vertical="center" wrapText="1"/>
    </xf>
    <xf numFmtId="0" fontId="0" fillId="45" borderId="12" xfId="0" applyFont="1" applyFill="1" applyBorder="1" applyAlignment="1">
      <alignment horizontal="left" vertical="center" wrapText="1"/>
    </xf>
    <xf numFmtId="0" fontId="1" fillId="46" borderId="10" xfId="0" applyFont="1" applyFill="1" applyBorder="1" applyAlignment="1">
      <alignment horizontal="center" vertical="center" wrapText="1"/>
    </xf>
    <xf numFmtId="0" fontId="1" fillId="0" borderId="0" xfId="0" applyFont="1" applyAlignment="1">
      <alignment vertical="center" wrapText="1"/>
    </xf>
    <xf numFmtId="0" fontId="0" fillId="0" borderId="0" xfId="0" applyFont="1" applyAlignment="1">
      <alignment vertical="center" wrapText="1"/>
    </xf>
    <xf numFmtId="0" fontId="0" fillId="47" borderId="10" xfId="0" applyFont="1" applyFill="1" applyBorder="1" applyAlignment="1">
      <alignment horizontal="left" vertical="center" wrapText="1"/>
    </xf>
    <xf numFmtId="0" fontId="0" fillId="47" borderId="12" xfId="0" applyFont="1" applyFill="1" applyBorder="1" applyAlignment="1">
      <alignment horizontal="left" vertical="center" wrapText="1"/>
    </xf>
    <xf numFmtId="0" fontId="1" fillId="41" borderId="10" xfId="0" applyFont="1" applyFill="1" applyBorder="1" applyAlignment="1">
      <alignment horizontal="center" vertical="center" wrapText="1"/>
    </xf>
    <xf numFmtId="0" fontId="0" fillId="48" borderId="10" xfId="0" applyFont="1" applyFill="1" applyBorder="1" applyAlignment="1">
      <alignment horizontal="left" vertical="center" wrapText="1"/>
    </xf>
    <xf numFmtId="0" fontId="0" fillId="48" borderId="12" xfId="0" applyFont="1" applyFill="1" applyBorder="1" applyAlignment="1">
      <alignment horizontal="left" vertical="center" wrapText="1"/>
    </xf>
    <xf numFmtId="0" fontId="0" fillId="49" borderId="10" xfId="0" applyFont="1" applyFill="1" applyBorder="1" applyAlignment="1">
      <alignment horizontal="left" vertical="center" wrapText="1"/>
    </xf>
    <xf numFmtId="0" fontId="0" fillId="49" borderId="12" xfId="0" applyFont="1" applyFill="1" applyBorder="1" applyAlignment="1">
      <alignment horizontal="left" vertical="center" wrapText="1"/>
    </xf>
    <xf numFmtId="0" fontId="1" fillId="50" borderId="10" xfId="0" applyFont="1" applyFill="1" applyBorder="1" applyAlignment="1">
      <alignment horizontal="center" vertical="center" wrapText="1"/>
    </xf>
    <xf numFmtId="0" fontId="1" fillId="51"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0" fillId="52" borderId="10" xfId="0" applyFont="1" applyFill="1" applyBorder="1" applyAlignment="1">
      <alignment horizontal="left" vertical="center" wrapText="1"/>
    </xf>
    <xf numFmtId="0" fontId="0" fillId="52" borderId="12" xfId="0" applyFont="1" applyFill="1" applyBorder="1" applyAlignment="1">
      <alignment horizontal="left" vertical="center" wrapText="1"/>
    </xf>
    <xf numFmtId="0" fontId="1" fillId="0" borderId="0" xfId="0" applyFont="1" applyAlignment="1">
      <alignment wrapText="1"/>
    </xf>
    <xf numFmtId="10" fontId="0" fillId="0" borderId="0" xfId="52" applyNumberFormat="1" applyAlignment="1">
      <alignment/>
    </xf>
    <xf numFmtId="0" fontId="1" fillId="53" borderId="10" xfId="0" applyFont="1" applyFill="1" applyBorder="1" applyAlignment="1">
      <alignment horizontal="center" vertical="center" wrapText="1"/>
    </xf>
    <xf numFmtId="0" fontId="0" fillId="45" borderId="13" xfId="0" applyFont="1" applyFill="1" applyBorder="1" applyAlignment="1">
      <alignment horizontal="left" vertical="center" wrapText="1"/>
    </xf>
    <xf numFmtId="0" fontId="0" fillId="45" borderId="14" xfId="0" applyFont="1" applyFill="1" applyBorder="1" applyAlignment="1">
      <alignment horizontal="left" vertical="center" wrapText="1"/>
    </xf>
    <xf numFmtId="0" fontId="0" fillId="54" borderId="10" xfId="0" applyFont="1" applyFill="1" applyBorder="1" applyAlignment="1">
      <alignment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55" borderId="10" xfId="0" applyFont="1" applyFill="1" applyBorder="1" applyAlignment="1">
      <alignment horizontal="center"/>
    </xf>
    <xf numFmtId="0" fontId="1" fillId="55" borderId="10" xfId="0" applyFont="1" applyFill="1" applyBorder="1" applyAlignment="1">
      <alignment horizontal="center" wrapText="1"/>
    </xf>
    <xf numFmtId="0" fontId="0" fillId="33" borderId="10" xfId="0" applyFont="1" applyFill="1" applyBorder="1" applyAlignment="1">
      <alignment/>
    </xf>
    <xf numFmtId="0" fontId="0" fillId="33" borderId="10" xfId="0" applyFont="1" applyFill="1" applyBorder="1" applyAlignment="1">
      <alignment wrapText="1"/>
    </xf>
    <xf numFmtId="0" fontId="0" fillId="43" borderId="10" xfId="0" applyFont="1" applyFill="1" applyBorder="1" applyAlignment="1">
      <alignment/>
    </xf>
    <xf numFmtId="0" fontId="0" fillId="43" borderId="10" xfId="0" applyFont="1" applyFill="1" applyBorder="1" applyAlignment="1">
      <alignment wrapText="1"/>
    </xf>
    <xf numFmtId="0" fontId="0" fillId="41" borderId="10" xfId="0" applyFont="1" applyFill="1" applyBorder="1" applyAlignment="1">
      <alignment/>
    </xf>
    <xf numFmtId="0" fontId="0" fillId="41" borderId="10" xfId="0" applyFont="1" applyFill="1" applyBorder="1" applyAlignment="1">
      <alignment wrapText="1"/>
    </xf>
    <xf numFmtId="0" fontId="0" fillId="34" borderId="10" xfId="0" applyFont="1" applyFill="1" applyBorder="1" applyAlignment="1">
      <alignment/>
    </xf>
    <xf numFmtId="0" fontId="0" fillId="34" borderId="10" xfId="0" applyFont="1" applyFill="1" applyBorder="1" applyAlignment="1">
      <alignment wrapText="1"/>
    </xf>
    <xf numFmtId="0" fontId="0" fillId="40" borderId="10" xfId="0" applyFont="1" applyFill="1" applyBorder="1" applyAlignment="1">
      <alignment/>
    </xf>
    <xf numFmtId="0" fontId="0" fillId="40" borderId="10" xfId="0" applyFont="1" applyFill="1" applyBorder="1" applyAlignment="1">
      <alignment wrapText="1"/>
    </xf>
    <xf numFmtId="0" fontId="0" fillId="44" borderId="10" xfId="0" applyFont="1" applyFill="1" applyBorder="1" applyAlignment="1">
      <alignment/>
    </xf>
    <xf numFmtId="0" fontId="0" fillId="44" borderId="10" xfId="0" applyFont="1" applyFill="1" applyBorder="1" applyAlignment="1">
      <alignment wrapText="1"/>
    </xf>
    <xf numFmtId="0" fontId="0" fillId="45" borderId="10" xfId="0" applyFont="1" applyFill="1" applyBorder="1" applyAlignment="1">
      <alignment/>
    </xf>
    <xf numFmtId="0" fontId="0" fillId="45" borderId="10" xfId="0" applyFont="1" applyFill="1" applyBorder="1" applyAlignment="1">
      <alignment wrapText="1"/>
    </xf>
    <xf numFmtId="0" fontId="0" fillId="47" borderId="10" xfId="0" applyFont="1" applyFill="1" applyBorder="1" applyAlignment="1">
      <alignment/>
    </xf>
    <xf numFmtId="0" fontId="0" fillId="47" borderId="10" xfId="0" applyFont="1" applyFill="1" applyBorder="1" applyAlignment="1">
      <alignment wrapText="1"/>
    </xf>
    <xf numFmtId="0" fontId="0" fillId="48" borderId="10" xfId="0" applyFont="1" applyFill="1" applyBorder="1" applyAlignment="1">
      <alignment/>
    </xf>
    <xf numFmtId="0" fontId="0" fillId="48" borderId="10" xfId="0" applyFont="1" applyFill="1" applyBorder="1" applyAlignment="1">
      <alignment wrapText="1"/>
    </xf>
    <xf numFmtId="0" fontId="0" fillId="49" borderId="10" xfId="0" applyFont="1" applyFill="1" applyBorder="1" applyAlignment="1">
      <alignment/>
    </xf>
    <xf numFmtId="0" fontId="0" fillId="49" borderId="10" xfId="0" applyFont="1" applyFill="1" applyBorder="1" applyAlignment="1">
      <alignment wrapText="1"/>
    </xf>
    <xf numFmtId="0" fontId="0" fillId="52" borderId="10" xfId="0" applyFont="1" applyFill="1" applyBorder="1" applyAlignment="1">
      <alignment/>
    </xf>
    <xf numFmtId="0" fontId="0" fillId="52" borderId="10" xfId="0" applyFont="1" applyFill="1" applyBorder="1" applyAlignment="1">
      <alignment wrapText="1"/>
    </xf>
    <xf numFmtId="0" fontId="0" fillId="34" borderId="10" xfId="0" applyFont="1" applyFill="1" applyBorder="1" applyAlignment="1">
      <alignment horizontal="center"/>
    </xf>
    <xf numFmtId="0" fontId="0" fillId="40" borderId="10" xfId="0" applyFont="1" applyFill="1" applyBorder="1" applyAlignment="1">
      <alignment horizontal="center"/>
    </xf>
    <xf numFmtId="0" fontId="0" fillId="41" borderId="10" xfId="0" applyFont="1" applyFill="1" applyBorder="1" applyAlignment="1">
      <alignment horizontal="center"/>
    </xf>
    <xf numFmtId="0" fontId="0" fillId="43" borderId="10" xfId="0" applyFont="1" applyFill="1" applyBorder="1" applyAlignment="1">
      <alignment horizontal="center"/>
    </xf>
    <xf numFmtId="0" fontId="0" fillId="44" borderId="10" xfId="0" applyFont="1" applyFill="1" applyBorder="1" applyAlignment="1">
      <alignment horizontal="center"/>
    </xf>
    <xf numFmtId="0" fontId="0" fillId="45" borderId="10" xfId="0" applyFont="1" applyFill="1" applyBorder="1" applyAlignment="1">
      <alignment horizontal="center"/>
    </xf>
    <xf numFmtId="0" fontId="0" fillId="47" borderId="10" xfId="0" applyFont="1" applyFill="1" applyBorder="1" applyAlignment="1">
      <alignment horizontal="center"/>
    </xf>
    <xf numFmtId="0" fontId="0" fillId="48" borderId="10" xfId="0" applyFont="1" applyFill="1" applyBorder="1" applyAlignment="1">
      <alignment horizontal="center"/>
    </xf>
    <xf numFmtId="0" fontId="0" fillId="49" borderId="10" xfId="0" applyFont="1" applyFill="1" applyBorder="1" applyAlignment="1">
      <alignment horizontal="center"/>
    </xf>
    <xf numFmtId="0" fontId="0" fillId="33" borderId="10" xfId="0" applyFont="1" applyFill="1" applyBorder="1" applyAlignment="1">
      <alignment horizontal="center"/>
    </xf>
    <xf numFmtId="0" fontId="0" fillId="52" borderId="10" xfId="0" applyFont="1" applyFill="1" applyBorder="1" applyAlignment="1">
      <alignment horizontal="center"/>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justify" vertical="center" wrapText="1"/>
    </xf>
    <xf numFmtId="0" fontId="0" fillId="46" borderId="10" xfId="0" applyFont="1" applyFill="1" applyBorder="1" applyAlignment="1">
      <alignment/>
    </xf>
    <xf numFmtId="0" fontId="0" fillId="0" borderId="15" xfId="0" applyFont="1" applyBorder="1" applyAlignment="1">
      <alignment/>
    </xf>
    <xf numFmtId="0" fontId="0" fillId="0" borderId="16" xfId="0" applyFont="1" applyBorder="1" applyAlignment="1">
      <alignment vertical="center"/>
    </xf>
    <xf numFmtId="0" fontId="0" fillId="0" borderId="10" xfId="0" applyFont="1" applyFill="1" applyBorder="1" applyAlignment="1">
      <alignment/>
    </xf>
    <xf numFmtId="0" fontId="0" fillId="0" borderId="10" xfId="0" applyFont="1" applyFill="1" applyBorder="1" applyAlignment="1">
      <alignment wrapText="1"/>
    </xf>
    <xf numFmtId="0" fontId="1" fillId="46" borderId="10" xfId="0" applyFont="1" applyFill="1" applyBorder="1" applyAlignment="1">
      <alignment horizontal="center"/>
    </xf>
    <xf numFmtId="10" fontId="0" fillId="44" borderId="10" xfId="0" applyNumberFormat="1" applyFont="1" applyFill="1" applyBorder="1" applyAlignment="1">
      <alignment/>
    </xf>
    <xf numFmtId="10" fontId="0" fillId="45" borderId="10" xfId="0" applyNumberFormat="1" applyFont="1" applyFill="1" applyBorder="1" applyAlignment="1">
      <alignment/>
    </xf>
    <xf numFmtId="10" fontId="0" fillId="52" borderId="10" xfId="0" applyNumberFormat="1" applyFont="1" applyFill="1" applyBorder="1" applyAlignment="1">
      <alignment/>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34" borderId="13" xfId="0" applyFont="1" applyFill="1" applyBorder="1" applyAlignment="1">
      <alignment horizontal="left" vertical="center"/>
    </xf>
    <xf numFmtId="0" fontId="0" fillId="34" borderId="11" xfId="0" applyFont="1" applyFill="1" applyBorder="1" applyAlignment="1">
      <alignment horizontal="left" vertical="center"/>
    </xf>
    <xf numFmtId="0" fontId="0" fillId="34" borderId="10" xfId="0" applyFont="1" applyFill="1" applyBorder="1" applyAlignment="1">
      <alignment horizontal="left" vertical="center"/>
    </xf>
    <xf numFmtId="0" fontId="0" fillId="34" borderId="17" xfId="0" applyFont="1" applyFill="1" applyBorder="1" applyAlignment="1">
      <alignment horizontal="left" vertical="center"/>
    </xf>
    <xf numFmtId="0" fontId="0" fillId="34" borderId="12" xfId="0" applyFont="1" applyFill="1" applyBorder="1" applyAlignment="1">
      <alignment horizontal="left" vertical="center"/>
    </xf>
    <xf numFmtId="0" fontId="0" fillId="0" borderId="17"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xf>
    <xf numFmtId="0" fontId="0" fillId="0" borderId="12" xfId="0" applyFont="1" applyBorder="1" applyAlignment="1">
      <alignment horizontal="left" vertical="center"/>
    </xf>
    <xf numFmtId="0" fontId="0" fillId="40" borderId="13" xfId="0" applyFont="1" applyFill="1" applyBorder="1" applyAlignment="1">
      <alignment horizontal="left" vertical="center"/>
    </xf>
    <xf numFmtId="0" fontId="0" fillId="40" borderId="11" xfId="0" applyFont="1" applyFill="1" applyBorder="1" applyAlignment="1">
      <alignment horizontal="left" vertical="center"/>
    </xf>
    <xf numFmtId="0" fontId="0" fillId="40" borderId="10" xfId="0" applyFont="1" applyFill="1" applyBorder="1" applyAlignment="1">
      <alignment horizontal="left" vertical="center"/>
    </xf>
    <xf numFmtId="0" fontId="0" fillId="40" borderId="18" xfId="0" applyFont="1" applyFill="1" applyBorder="1" applyAlignment="1">
      <alignment horizontal="left" vertical="center"/>
    </xf>
    <xf numFmtId="0" fontId="0" fillId="40" borderId="15" xfId="0" applyFont="1" applyFill="1" applyBorder="1" applyAlignment="1">
      <alignment horizontal="left" vertical="center"/>
    </xf>
    <xf numFmtId="0" fontId="0" fillId="40" borderId="0" xfId="0" applyFont="1" applyFill="1" applyAlignment="1">
      <alignment horizontal="left" vertical="center"/>
    </xf>
    <xf numFmtId="0" fontId="0" fillId="40" borderId="19" xfId="0" applyFont="1" applyFill="1" applyBorder="1" applyAlignment="1">
      <alignment horizontal="left" vertical="center"/>
    </xf>
    <xf numFmtId="0" fontId="0" fillId="40" borderId="17" xfId="0" applyFont="1" applyFill="1" applyBorder="1" applyAlignment="1">
      <alignment horizontal="left" vertical="center"/>
    </xf>
    <xf numFmtId="0" fontId="0" fillId="40" borderId="12" xfId="0" applyFont="1" applyFill="1" applyBorder="1" applyAlignment="1">
      <alignment horizontal="left" vertical="center"/>
    </xf>
    <xf numFmtId="0" fontId="0" fillId="41" borderId="10" xfId="0" applyFont="1" applyFill="1" applyBorder="1" applyAlignment="1">
      <alignment horizontal="left" vertical="center"/>
    </xf>
    <xf numFmtId="0" fontId="0" fillId="41" borderId="18" xfId="0" applyFont="1" applyFill="1" applyBorder="1" applyAlignment="1">
      <alignment horizontal="left" vertical="center"/>
    </xf>
    <xf numFmtId="0" fontId="0" fillId="41" borderId="15" xfId="0" applyFont="1" applyFill="1" applyBorder="1" applyAlignment="1">
      <alignment horizontal="left" vertical="center"/>
    </xf>
    <xf numFmtId="0" fontId="0" fillId="41" borderId="0" xfId="0" applyFont="1" applyFill="1" applyAlignment="1">
      <alignment horizontal="left" vertical="center"/>
    </xf>
    <xf numFmtId="0" fontId="0" fillId="41" borderId="19" xfId="0" applyFont="1" applyFill="1" applyBorder="1" applyAlignment="1">
      <alignment horizontal="left" vertical="center"/>
    </xf>
    <xf numFmtId="0" fontId="0" fillId="41" borderId="13" xfId="0" applyFont="1" applyFill="1" applyBorder="1" applyAlignment="1">
      <alignment horizontal="left" vertical="center"/>
    </xf>
    <xf numFmtId="0" fontId="0" fillId="41" borderId="11" xfId="0" applyFont="1" applyFill="1" applyBorder="1" applyAlignment="1">
      <alignment horizontal="left" vertical="center"/>
    </xf>
    <xf numFmtId="0" fontId="0" fillId="41" borderId="17" xfId="0" applyFont="1" applyFill="1" applyBorder="1" applyAlignment="1">
      <alignment horizontal="left" vertical="center"/>
    </xf>
    <xf numFmtId="0" fontId="0" fillId="41" borderId="12" xfId="0" applyFont="1" applyFill="1" applyBorder="1" applyAlignment="1">
      <alignment horizontal="left" vertical="center"/>
    </xf>
    <xf numFmtId="0" fontId="0" fillId="43" borderId="10" xfId="0" applyFont="1" applyFill="1" applyBorder="1" applyAlignment="1">
      <alignment horizontal="left" vertical="center"/>
    </xf>
    <xf numFmtId="0" fontId="0" fillId="43" borderId="18" xfId="0" applyFont="1" applyFill="1" applyBorder="1" applyAlignment="1">
      <alignment horizontal="left" vertical="center"/>
    </xf>
    <xf numFmtId="0" fontId="0" fillId="43" borderId="15" xfId="0" applyFont="1" applyFill="1" applyBorder="1" applyAlignment="1">
      <alignment horizontal="left" vertical="center"/>
    </xf>
    <xf numFmtId="0" fontId="0" fillId="43" borderId="0" xfId="0" applyFont="1" applyFill="1" applyAlignment="1">
      <alignment horizontal="left" vertical="center"/>
    </xf>
    <xf numFmtId="0" fontId="0" fillId="43" borderId="19" xfId="0" applyFont="1" applyFill="1" applyBorder="1" applyAlignment="1">
      <alignment horizontal="left" vertical="center"/>
    </xf>
    <xf numFmtId="0" fontId="0" fillId="43" borderId="13" xfId="0" applyFont="1" applyFill="1" applyBorder="1" applyAlignment="1">
      <alignment horizontal="left" vertical="center"/>
    </xf>
    <xf numFmtId="0" fontId="0" fillId="43" borderId="11" xfId="0" applyFont="1" applyFill="1" applyBorder="1" applyAlignment="1">
      <alignment horizontal="left" vertical="center"/>
    </xf>
    <xf numFmtId="0" fontId="0" fillId="43" borderId="17" xfId="0" applyFont="1" applyFill="1" applyBorder="1" applyAlignment="1">
      <alignment horizontal="left" vertical="center"/>
    </xf>
    <xf numFmtId="0" fontId="0" fillId="43" borderId="12" xfId="0" applyFont="1" applyFill="1" applyBorder="1" applyAlignment="1">
      <alignment horizontal="left" vertical="center"/>
    </xf>
    <xf numFmtId="0" fontId="0" fillId="54" borderId="17" xfId="0" applyFont="1" applyFill="1" applyBorder="1" applyAlignment="1">
      <alignment horizontal="center" vertical="center" wrapText="1"/>
    </xf>
    <xf numFmtId="0" fontId="0" fillId="54" borderId="12" xfId="0" applyFont="1" applyFill="1" applyBorder="1" applyAlignment="1">
      <alignment horizontal="center" vertical="center" wrapText="1"/>
    </xf>
    <xf numFmtId="0" fontId="0" fillId="43" borderId="20" xfId="0" applyFont="1" applyFill="1" applyBorder="1" applyAlignment="1">
      <alignment horizontal="left" vertical="center"/>
    </xf>
    <xf numFmtId="0" fontId="0" fillId="44" borderId="10" xfId="0" applyFont="1" applyFill="1" applyBorder="1" applyAlignment="1">
      <alignment horizontal="left" vertical="center"/>
    </xf>
    <xf numFmtId="0" fontId="0" fillId="44" borderId="13" xfId="0" applyFont="1" applyFill="1" applyBorder="1" applyAlignment="1">
      <alignment horizontal="left" vertical="center"/>
    </xf>
    <xf numFmtId="0" fontId="0" fillId="44" borderId="11" xfId="0" applyFont="1" applyFill="1" applyBorder="1" applyAlignment="1">
      <alignment horizontal="left" vertical="center"/>
    </xf>
    <xf numFmtId="0" fontId="0" fillId="44" borderId="17" xfId="0" applyFont="1" applyFill="1" applyBorder="1" applyAlignment="1">
      <alignment horizontal="left" vertical="center"/>
    </xf>
    <xf numFmtId="0" fontId="0" fillId="44" borderId="12" xfId="0" applyFont="1" applyFill="1" applyBorder="1" applyAlignment="1">
      <alignment horizontal="left" vertical="center"/>
    </xf>
    <xf numFmtId="0" fontId="0" fillId="44" borderId="18" xfId="0" applyFont="1" applyFill="1" applyBorder="1" applyAlignment="1">
      <alignment horizontal="left" vertical="center"/>
    </xf>
    <xf numFmtId="0" fontId="0" fillId="44" borderId="15" xfId="0" applyFont="1" applyFill="1" applyBorder="1" applyAlignment="1">
      <alignment horizontal="left" vertical="center"/>
    </xf>
    <xf numFmtId="0" fontId="0" fillId="44" borderId="0" xfId="0" applyFont="1" applyFill="1" applyAlignment="1">
      <alignment horizontal="left" vertical="center"/>
    </xf>
    <xf numFmtId="0" fontId="0" fillId="44" borderId="19" xfId="0" applyFont="1" applyFill="1" applyBorder="1" applyAlignment="1">
      <alignment horizontal="left" vertical="center"/>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45" borderId="10" xfId="0" applyFont="1" applyFill="1" applyBorder="1" applyAlignment="1">
      <alignment horizontal="left" vertical="center"/>
    </xf>
    <xf numFmtId="0" fontId="0" fillId="45" borderId="13" xfId="0" applyFont="1" applyFill="1" applyBorder="1" applyAlignment="1">
      <alignment horizontal="left" vertical="center"/>
    </xf>
    <xf numFmtId="0" fontId="0" fillId="45" borderId="11" xfId="0" applyFont="1" applyFill="1" applyBorder="1" applyAlignment="1">
      <alignment horizontal="left" vertical="center"/>
    </xf>
    <xf numFmtId="0" fontId="0" fillId="45" borderId="17" xfId="0" applyFont="1" applyFill="1" applyBorder="1" applyAlignment="1">
      <alignment horizontal="left" vertical="center"/>
    </xf>
    <xf numFmtId="0" fontId="0" fillId="45" borderId="12" xfId="0" applyFont="1" applyFill="1" applyBorder="1" applyAlignment="1">
      <alignment horizontal="left" vertical="center"/>
    </xf>
    <xf numFmtId="0" fontId="0" fillId="45" borderId="21" xfId="0" applyFont="1" applyFill="1" applyBorder="1" applyAlignment="1">
      <alignment horizontal="left" vertical="center"/>
    </xf>
    <xf numFmtId="0" fontId="0" fillId="45" borderId="15" xfId="0" applyFont="1" applyFill="1" applyBorder="1" applyAlignment="1">
      <alignment horizontal="left" vertical="center"/>
    </xf>
    <xf numFmtId="0" fontId="0" fillId="45" borderId="14" xfId="0" applyFont="1" applyFill="1" applyBorder="1" applyAlignment="1">
      <alignment horizontal="left" vertical="center"/>
    </xf>
    <xf numFmtId="0" fontId="0" fillId="45" borderId="16" xfId="0" applyFont="1" applyFill="1" applyBorder="1" applyAlignment="1">
      <alignment horizontal="left" vertical="center"/>
    </xf>
    <xf numFmtId="0" fontId="0" fillId="45" borderId="20" xfId="0" applyFont="1" applyFill="1" applyBorder="1" applyAlignment="1">
      <alignment horizontal="left" vertical="center"/>
    </xf>
    <xf numFmtId="0" fontId="0" fillId="47" borderId="13" xfId="0" applyFont="1" applyFill="1" applyBorder="1" applyAlignment="1">
      <alignment horizontal="left" vertical="center"/>
    </xf>
    <xf numFmtId="0" fontId="0" fillId="47" borderId="11" xfId="0" applyFont="1" applyFill="1" applyBorder="1" applyAlignment="1">
      <alignment horizontal="left" vertical="center"/>
    </xf>
    <xf numFmtId="0" fontId="0" fillId="47" borderId="10" xfId="0" applyFont="1" applyFill="1" applyBorder="1" applyAlignment="1">
      <alignment horizontal="left" vertical="center"/>
    </xf>
    <xf numFmtId="0" fontId="0" fillId="47" borderId="17" xfId="0" applyFont="1" applyFill="1" applyBorder="1" applyAlignment="1">
      <alignment horizontal="left" vertical="center"/>
    </xf>
    <xf numFmtId="0" fontId="0" fillId="47" borderId="12" xfId="0" applyFont="1" applyFill="1" applyBorder="1" applyAlignment="1">
      <alignment horizontal="left" vertical="center"/>
    </xf>
    <xf numFmtId="0" fontId="0"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48" borderId="10" xfId="0" applyFont="1" applyFill="1" applyBorder="1" applyAlignment="1">
      <alignment horizontal="left" vertical="center"/>
    </xf>
    <xf numFmtId="0" fontId="0" fillId="48" borderId="13" xfId="0" applyFont="1" applyFill="1" applyBorder="1" applyAlignment="1">
      <alignment horizontal="left" vertical="center"/>
    </xf>
    <xf numFmtId="0" fontId="0" fillId="48" borderId="11" xfId="0" applyFont="1" applyFill="1" applyBorder="1" applyAlignment="1">
      <alignment horizontal="left" vertical="center"/>
    </xf>
    <xf numFmtId="0" fontId="0" fillId="48" borderId="17" xfId="0" applyFont="1" applyFill="1" applyBorder="1" applyAlignment="1">
      <alignment horizontal="left" vertical="center"/>
    </xf>
    <xf numFmtId="0" fontId="0" fillId="48" borderId="12" xfId="0" applyFont="1" applyFill="1" applyBorder="1" applyAlignment="1">
      <alignment horizontal="left" vertical="center"/>
    </xf>
    <xf numFmtId="0" fontId="0" fillId="0" borderId="17"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49" borderId="13" xfId="0" applyFont="1" applyFill="1" applyBorder="1" applyAlignment="1">
      <alignment horizontal="left" vertical="center"/>
    </xf>
    <xf numFmtId="0" fontId="0" fillId="49" borderId="11" xfId="0" applyFont="1" applyFill="1" applyBorder="1" applyAlignment="1">
      <alignment horizontal="left" vertical="center"/>
    </xf>
    <xf numFmtId="0" fontId="0" fillId="49" borderId="10" xfId="0" applyFont="1" applyFill="1" applyBorder="1" applyAlignment="1">
      <alignment horizontal="left" vertical="center"/>
    </xf>
    <xf numFmtId="0" fontId="0" fillId="49" borderId="17" xfId="0" applyFont="1" applyFill="1" applyBorder="1" applyAlignment="1">
      <alignment horizontal="left" vertical="center"/>
    </xf>
    <xf numFmtId="0" fontId="0" fillId="49" borderId="12" xfId="0" applyFont="1" applyFill="1" applyBorder="1" applyAlignment="1">
      <alignment horizontal="left" vertical="center"/>
    </xf>
    <xf numFmtId="0" fontId="0" fillId="33" borderId="10" xfId="0" applyFont="1" applyFill="1" applyBorder="1" applyAlignment="1">
      <alignment horizontal="left" vertical="center"/>
    </xf>
    <xf numFmtId="0" fontId="0" fillId="33" borderId="13" xfId="0" applyFont="1" applyFill="1" applyBorder="1" applyAlignment="1">
      <alignment horizontal="left" vertical="center"/>
    </xf>
    <xf numFmtId="0" fontId="0" fillId="33" borderId="11"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12" xfId="0" applyFont="1" applyFill="1" applyBorder="1" applyAlignment="1">
      <alignment horizontal="left" vertical="center"/>
    </xf>
    <xf numFmtId="0" fontId="0" fillId="52" borderId="13" xfId="0" applyFont="1" applyFill="1" applyBorder="1" applyAlignment="1">
      <alignment horizontal="left" vertical="center"/>
    </xf>
    <xf numFmtId="0" fontId="0" fillId="52" borderId="11" xfId="0" applyFont="1" applyFill="1" applyBorder="1" applyAlignment="1">
      <alignment horizontal="left" vertical="center"/>
    </xf>
    <xf numFmtId="0" fontId="0" fillId="52" borderId="10" xfId="0" applyFont="1" applyFill="1" applyBorder="1" applyAlignment="1">
      <alignment horizontal="left" vertical="center"/>
    </xf>
    <xf numFmtId="0" fontId="0" fillId="52" borderId="17" xfId="0" applyFont="1" applyFill="1" applyBorder="1" applyAlignment="1">
      <alignment horizontal="left" vertical="center"/>
    </xf>
    <xf numFmtId="0" fontId="0" fillId="52" borderId="12" xfId="0" applyFont="1" applyFill="1" applyBorder="1" applyAlignment="1">
      <alignment horizontal="left" vertical="center"/>
    </xf>
    <xf numFmtId="0" fontId="0" fillId="0" borderId="10" xfId="0" applyFont="1" applyBorder="1" applyAlignment="1">
      <alignment vertical="center" wrapText="1"/>
    </xf>
  </cellXfs>
  <cellStyles count="4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Hyperlink" xfId="42"/>
    <cellStyle name="Komórka połączona" xfId="43"/>
    <cellStyle name="Komórka zaznaczona" xfId="44"/>
    <cellStyle name="Nagłówek 1" xfId="45"/>
    <cellStyle name="Nagłówek 2" xfId="46"/>
    <cellStyle name="Nagłówek 3" xfId="47"/>
    <cellStyle name="Nagłówek 4" xfId="48"/>
    <cellStyle name="Neutralny" xfId="49"/>
    <cellStyle name="Obliczenia" xfId="50"/>
    <cellStyle name="Followed Hyperlink" xfId="51"/>
    <cellStyle name="Percent" xfId="52"/>
    <cellStyle name="Suma" xfId="53"/>
    <cellStyle name="Tekst objaśnienia" xfId="54"/>
    <cellStyle name="Tekst ostrzeżenia" xfId="55"/>
    <cellStyle name="Tytuł" xfId="56"/>
    <cellStyle name="Uwaga" xfId="57"/>
    <cellStyle name="Zły" xfId="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FF00"/>
      <rgbColor rgb="00FF0000"/>
      <rgbColor rgb="00007F00"/>
      <rgbColor rgb="007F7F00"/>
      <rgbColor rgb="00C0C0C0"/>
      <rgbColor rgb="00E6E6E6"/>
      <rgbColor rgb="00B3B3B3"/>
      <rgbColor rgb="00999999"/>
      <rgbColor rgb="00666666"/>
      <rgbColor rgb="004D4D4D"/>
      <rgbColor rgb="00333333"/>
      <rgbColor rgb="00222222"/>
      <rgbColor rgb="00CCCCCC"/>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4AF82"/>
      <rgbColor rgb="00F8CAAB"/>
      <rgbColor rgb="00BF8F00"/>
      <rgbColor rgb="00FFD964"/>
      <rgbColor rgb="00A8D08C"/>
      <rgbColor rgb="00548235"/>
      <rgbColor rgb="00FFF2CA"/>
      <rgbColor rgb="00C019E7"/>
      <rgbColor rgb="00D9E1F2"/>
      <rgbColor rgb="008497B0"/>
      <rgbColor rgb="00E1EFD8"/>
      <rgbColor rgb="00CC99FF"/>
      <rgbColor rgb="00FFC000"/>
      <rgbColor rgb="00C5DFB3"/>
      <rgbColor rgb="00DF4950"/>
      <rgbColor rgb="00F4AEB8"/>
      <rgbColor rgb="00ACB9CA"/>
      <rgbColor rgb="00FFE697"/>
      <rgbColor rgb="00B4C6E7"/>
      <rgbColor rgb="00C65911"/>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styles" Target="styles.xml" /><Relationship Id="rId59" Type="http://schemas.openxmlformats.org/officeDocument/2006/relationships/sharedStrings" Target="sharedStrings.xml" /><Relationship Id="rId60" Type="http://schemas.openxmlformats.org/officeDocument/2006/relationships/externalLink" Target="externalLinks/externalLink1.xml" /><Relationship Id="rId6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8.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4.w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2.w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5.wmf"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6.wmf"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7.wmf"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8.wmf"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1.wmf"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3.wmf"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9.wmf"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0.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wmf"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1.wmf"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2.wmf" /></Relationships>
</file>

<file path=xl/drawings/_rels/vmlDrawing22.vml.rels><?xml version="1.0" encoding="utf-8" standalone="yes"?><Relationships xmlns="http://schemas.openxmlformats.org/package/2006/relationships"><Relationship Id="rId1" Type="http://schemas.openxmlformats.org/officeDocument/2006/relationships/image" Target="../media/image23.wmf"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4.wmf"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5.wmf" /></Relationships>
</file>

<file path=xl/drawings/_rels/vmlDrawing25.vml.rels><?xml version="1.0" encoding="utf-8" standalone="yes"?><Relationships xmlns="http://schemas.openxmlformats.org/package/2006/relationships"><Relationship Id="rId1" Type="http://schemas.openxmlformats.org/officeDocument/2006/relationships/image" Target="../media/image26.wmf"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7.wmf" /></Relationships>
</file>

<file path=xl/drawings/_rels/vmlDrawing27.vml.rels><?xml version="1.0" encoding="utf-8" standalone="yes"?><Relationships xmlns="http://schemas.openxmlformats.org/package/2006/relationships"><Relationship Id="rId1" Type="http://schemas.openxmlformats.org/officeDocument/2006/relationships/image" Target="../media/image44.wmf" /></Relationships>
</file>

<file path=xl/drawings/_rels/vmlDrawing28.vml.rels><?xml version="1.0" encoding="utf-8" standalone="yes"?><Relationships xmlns="http://schemas.openxmlformats.org/package/2006/relationships"><Relationship Id="rId1" Type="http://schemas.openxmlformats.org/officeDocument/2006/relationships/image" Target="../media/image47.wmf" /></Relationships>
</file>

<file path=xl/drawings/_rels/vmlDrawing29.vml.rels><?xml version="1.0" encoding="utf-8" standalone="yes"?><Relationships xmlns="http://schemas.openxmlformats.org/package/2006/relationships"><Relationship Id="rId1" Type="http://schemas.openxmlformats.org/officeDocument/2006/relationships/image" Target="../media/image45.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wmf" /></Relationships>
</file>

<file path=xl/drawings/_rels/vmlDrawing30.vml.rels><?xml version="1.0" encoding="utf-8" standalone="yes"?><Relationships xmlns="http://schemas.openxmlformats.org/package/2006/relationships"><Relationship Id="rId1" Type="http://schemas.openxmlformats.org/officeDocument/2006/relationships/image" Target="../media/image46.wmf" /></Relationships>
</file>

<file path=xl/drawings/_rels/vmlDrawing31.vml.rels><?xml version="1.0" encoding="utf-8" standalone="yes"?><Relationships xmlns="http://schemas.openxmlformats.org/package/2006/relationships"><Relationship Id="rId1" Type="http://schemas.openxmlformats.org/officeDocument/2006/relationships/image" Target="../media/image49.wmf" /></Relationships>
</file>

<file path=xl/drawings/_rels/vmlDrawing32.vml.rels><?xml version="1.0" encoding="utf-8" standalone="yes"?><Relationships xmlns="http://schemas.openxmlformats.org/package/2006/relationships"><Relationship Id="rId1" Type="http://schemas.openxmlformats.org/officeDocument/2006/relationships/image" Target="../media/image50.wmf" /></Relationships>
</file>

<file path=xl/drawings/_rels/vmlDrawing33.vml.rels><?xml version="1.0" encoding="utf-8" standalone="yes"?><Relationships xmlns="http://schemas.openxmlformats.org/package/2006/relationships"><Relationship Id="rId1" Type="http://schemas.openxmlformats.org/officeDocument/2006/relationships/image" Target="../media/image51.wmf" /></Relationships>
</file>

<file path=xl/drawings/_rels/vmlDrawing34.vml.rels><?xml version="1.0" encoding="utf-8" standalone="yes"?><Relationships xmlns="http://schemas.openxmlformats.org/package/2006/relationships"><Relationship Id="rId1" Type="http://schemas.openxmlformats.org/officeDocument/2006/relationships/image" Target="../media/image35.wmf" /></Relationships>
</file>

<file path=xl/drawings/_rels/vmlDrawing35.vml.rels><?xml version="1.0" encoding="utf-8" standalone="yes"?><Relationships xmlns="http://schemas.openxmlformats.org/package/2006/relationships"><Relationship Id="rId1" Type="http://schemas.openxmlformats.org/officeDocument/2006/relationships/image" Target="../media/image36.wmf" /></Relationships>
</file>

<file path=xl/drawings/_rels/vmlDrawing36.vml.rels><?xml version="1.0" encoding="utf-8" standalone="yes"?><Relationships xmlns="http://schemas.openxmlformats.org/package/2006/relationships"><Relationship Id="rId1" Type="http://schemas.openxmlformats.org/officeDocument/2006/relationships/image" Target="../media/image37.wmf" /></Relationships>
</file>

<file path=xl/drawings/_rels/vmlDrawing37.vml.rels><?xml version="1.0" encoding="utf-8" standalone="yes"?><Relationships xmlns="http://schemas.openxmlformats.org/package/2006/relationships"><Relationship Id="rId1" Type="http://schemas.openxmlformats.org/officeDocument/2006/relationships/image" Target="../media/image38.wmf" /></Relationships>
</file>

<file path=xl/drawings/_rels/vmlDrawing38.vml.rels><?xml version="1.0" encoding="utf-8" standalone="yes"?><Relationships xmlns="http://schemas.openxmlformats.org/package/2006/relationships"><Relationship Id="rId1" Type="http://schemas.openxmlformats.org/officeDocument/2006/relationships/image" Target="../media/image39.wmf" /></Relationships>
</file>

<file path=xl/drawings/_rels/vmlDrawing39.vml.rels><?xml version="1.0" encoding="utf-8" standalone="yes"?><Relationships xmlns="http://schemas.openxmlformats.org/package/2006/relationships"><Relationship Id="rId1" Type="http://schemas.openxmlformats.org/officeDocument/2006/relationships/image" Target="../media/image40.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4.wmf" /></Relationships>
</file>

<file path=xl/drawings/_rels/vmlDrawing40.vml.rels><?xml version="1.0" encoding="utf-8" standalone="yes"?><Relationships xmlns="http://schemas.openxmlformats.org/package/2006/relationships"><Relationship Id="rId1" Type="http://schemas.openxmlformats.org/officeDocument/2006/relationships/image" Target="../media/image41.wmf" /></Relationships>
</file>

<file path=xl/drawings/_rels/vmlDrawing41.vml.rels><?xml version="1.0" encoding="utf-8" standalone="yes"?><Relationships xmlns="http://schemas.openxmlformats.org/package/2006/relationships"><Relationship Id="rId1" Type="http://schemas.openxmlformats.org/officeDocument/2006/relationships/image" Target="../media/image42.wmf" /></Relationships>
</file>

<file path=xl/drawings/_rels/vmlDrawing42.vml.rels><?xml version="1.0" encoding="utf-8" standalone="yes"?><Relationships xmlns="http://schemas.openxmlformats.org/package/2006/relationships"><Relationship Id="rId1" Type="http://schemas.openxmlformats.org/officeDocument/2006/relationships/image" Target="../media/image43.wmf" /></Relationships>
</file>

<file path=xl/drawings/_rels/vmlDrawing43.vml.rels><?xml version="1.0" encoding="utf-8" standalone="yes"?><Relationships xmlns="http://schemas.openxmlformats.org/package/2006/relationships"><Relationship Id="rId1" Type="http://schemas.openxmlformats.org/officeDocument/2006/relationships/image" Target="../media/image33.wmf" /></Relationships>
</file>

<file path=xl/drawings/_rels/vmlDrawing44.vml.rels><?xml version="1.0" encoding="utf-8" standalone="yes"?><Relationships xmlns="http://schemas.openxmlformats.org/package/2006/relationships"><Relationship Id="rId1" Type="http://schemas.openxmlformats.org/officeDocument/2006/relationships/image" Target="../media/image34.wmf" /></Relationships>
</file>

<file path=xl/drawings/_rels/vmlDrawing45.vml.rels><?xml version="1.0" encoding="utf-8" standalone="yes"?><Relationships xmlns="http://schemas.openxmlformats.org/package/2006/relationships"><Relationship Id="rId1" Type="http://schemas.openxmlformats.org/officeDocument/2006/relationships/image" Target="../media/image32.wmf" /></Relationships>
</file>

<file path=xl/drawings/_rels/vmlDrawing46.vml.rels><?xml version="1.0" encoding="utf-8" standalone="yes"?><Relationships xmlns="http://schemas.openxmlformats.org/package/2006/relationships"><Relationship Id="rId1" Type="http://schemas.openxmlformats.org/officeDocument/2006/relationships/image" Target="../media/image31.wmf" /></Relationships>
</file>

<file path=xl/drawings/_rels/vmlDrawing47.vml.rels><?xml version="1.0" encoding="utf-8" standalone="yes"?><Relationships xmlns="http://schemas.openxmlformats.org/package/2006/relationships"><Relationship Id="rId1" Type="http://schemas.openxmlformats.org/officeDocument/2006/relationships/image" Target="../media/image30.wmf" /></Relationships>
</file>

<file path=xl/drawings/_rels/vmlDrawing48.vml.rels><?xml version="1.0" encoding="utf-8" standalone="yes"?><Relationships xmlns="http://schemas.openxmlformats.org/package/2006/relationships"><Relationship Id="rId1" Type="http://schemas.openxmlformats.org/officeDocument/2006/relationships/image" Target="../media/image29.wmf" /></Relationships>
</file>

<file path=xl/drawings/_rels/vmlDrawing49.vml.rels><?xml version="1.0" encoding="utf-8" standalone="yes"?><Relationships xmlns="http://schemas.openxmlformats.org/package/2006/relationships"><Relationship Id="rId1" Type="http://schemas.openxmlformats.org/officeDocument/2006/relationships/image" Target="../media/image28.w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5.w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6.w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w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w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3</xdr:row>
      <xdr:rowOff>0</xdr:rowOff>
    </xdr:from>
    <xdr:to>
      <xdr:col>3</xdr:col>
      <xdr:colOff>19050</xdr:colOff>
      <xdr:row>4</xdr:row>
      <xdr:rowOff>9525</xdr:rowOff>
    </xdr:to>
    <xdr:pic>
      <xdr:nvPicPr>
        <xdr:cNvPr id="1" name="Obraz 2"/>
        <xdr:cNvPicPr preferRelativeResize="1">
          <a:picLocks noChangeAspect="1"/>
        </xdr:cNvPicPr>
      </xdr:nvPicPr>
      <xdr:blipFill>
        <a:blip r:embed="rId1"/>
        <a:stretch>
          <a:fillRect/>
        </a:stretch>
      </xdr:blipFill>
      <xdr:spPr>
        <a:xfrm>
          <a:off x="2781300" y="1085850"/>
          <a:ext cx="50482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kspad\Downloads\metryczki%2020200227-2%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e"/>
      <sheetName val="wskaźniki"/>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s>
  </externalBook>
</externalLink>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7.vml"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8.v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9.vml" /></Relationships>
</file>

<file path=xl/worksheets/_rels/sheet14.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10.v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6.xml.rels><?xml version="1.0" encoding="utf-8" standalone="yes"?><Relationships xmlns="http://schemas.openxmlformats.org/package/2006/relationships"><Relationship Id="rId1" Type="http://schemas.openxmlformats.org/officeDocument/2006/relationships/oleObject" Target="../embeddings/oleObject_15_0.bin" /><Relationship Id="rId2" Type="http://schemas.openxmlformats.org/officeDocument/2006/relationships/vmlDrawing" Target="../drawings/vmlDrawing11.vml" /></Relationships>
</file>

<file path=xl/worksheets/_rels/sheet17.xml.rels><?xml version="1.0" encoding="utf-8" standalone="yes"?><Relationships xmlns="http://schemas.openxmlformats.org/package/2006/relationships"><Relationship Id="rId1" Type="http://schemas.openxmlformats.org/officeDocument/2006/relationships/oleObject" Target="../embeddings/oleObject_16_0.bin"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oleObject" Target="../embeddings/oleObject_17_0.bin" /><Relationship Id="rId2" Type="http://schemas.openxmlformats.org/officeDocument/2006/relationships/vmlDrawing" Target="../drawings/vmlDrawing13.vml"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14.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oleObject" Target="../embeddings/oleObject_19_0.bin" /><Relationship Id="rId2" Type="http://schemas.openxmlformats.org/officeDocument/2006/relationships/vmlDrawing" Target="../drawings/vmlDrawing15.vml"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16.vml"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17.vml"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oleObject" Target="../embeddings/oleObject_23_0.bin" /><Relationship Id="rId2"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20.vml" /></Relationships>
</file>

<file path=xl/worksheets/_rels/sheet26.xml.rels><?xml version="1.0" encoding="utf-8" standalone="yes"?><Relationships xmlns="http://schemas.openxmlformats.org/package/2006/relationships"><Relationship Id="rId1" Type="http://schemas.openxmlformats.org/officeDocument/2006/relationships/oleObject" Target="../embeddings/oleObject_25_0.bin" /><Relationship Id="rId2" Type="http://schemas.openxmlformats.org/officeDocument/2006/relationships/vmlDrawing" Target="../drawings/vmlDrawing21.vml" /></Relationships>
</file>

<file path=xl/worksheets/_rels/sheet27.xml.rels><?xml version="1.0" encoding="utf-8" standalone="yes"?><Relationships xmlns="http://schemas.openxmlformats.org/package/2006/relationships"><Relationship Id="rId1" Type="http://schemas.openxmlformats.org/officeDocument/2006/relationships/oleObject" Target="../embeddings/oleObject_26_0.bin" /><Relationship Id="rId2" Type="http://schemas.openxmlformats.org/officeDocument/2006/relationships/vmlDrawing" Target="../drawings/vmlDrawing22.vml" /></Relationships>
</file>

<file path=xl/worksheets/_rels/sheet28.xml.rels><?xml version="1.0" encoding="utf-8" standalone="yes"?><Relationships xmlns="http://schemas.openxmlformats.org/package/2006/relationships"><Relationship Id="rId1" Type="http://schemas.openxmlformats.org/officeDocument/2006/relationships/oleObject" Target="../embeddings/oleObject_27_0.bin" /><Relationship Id="rId2" Type="http://schemas.openxmlformats.org/officeDocument/2006/relationships/vmlDrawing" Target="../drawings/vmlDrawing23.vml" /></Relationships>
</file>

<file path=xl/worksheets/_rels/sheet29.xml.rels><?xml version="1.0" encoding="utf-8" standalone="yes"?><Relationships xmlns="http://schemas.openxmlformats.org/package/2006/relationships"><Relationship Id="rId1" Type="http://schemas.openxmlformats.org/officeDocument/2006/relationships/oleObject" Target="../embeddings/oleObject_28_0.bin" /><Relationship Id="rId2" Type="http://schemas.openxmlformats.org/officeDocument/2006/relationships/vmlDrawing" Target="../drawings/vmlDrawing24.v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oleObject" Target="../embeddings/oleObject_29_0.bin" /><Relationship Id="rId2" Type="http://schemas.openxmlformats.org/officeDocument/2006/relationships/vmlDrawing" Target="../drawings/vmlDrawing25.vml" /></Relationships>
</file>

<file path=xl/worksheets/_rels/sheet31.xml.rels><?xml version="1.0" encoding="utf-8" standalone="yes"?><Relationships xmlns="http://schemas.openxmlformats.org/package/2006/relationships"><Relationship Id="rId1" Type="http://schemas.openxmlformats.org/officeDocument/2006/relationships/oleObject" Target="../embeddings/oleObject_30_0.bin" /><Relationship Id="rId2" Type="http://schemas.openxmlformats.org/officeDocument/2006/relationships/vmlDrawing" Target="../drawings/vmlDrawing26.vml" /></Relationships>
</file>

<file path=xl/worksheets/_rels/sheet32.xml.rels><?xml version="1.0" encoding="utf-8" standalone="yes"?><Relationships xmlns="http://schemas.openxmlformats.org/package/2006/relationships"><Relationship Id="rId1" Type="http://schemas.openxmlformats.org/officeDocument/2006/relationships/oleObject" Target="../embeddings/oleObject_31_0.bin" /><Relationship Id="rId2" Type="http://schemas.openxmlformats.org/officeDocument/2006/relationships/vmlDrawing" Target="../drawings/vmlDrawing27.vml" /></Relationships>
</file>

<file path=xl/worksheets/_rels/sheet33.xml.rels><?xml version="1.0" encoding="utf-8" standalone="yes"?><Relationships xmlns="http://schemas.openxmlformats.org/package/2006/relationships"><Relationship Id="rId1" Type="http://schemas.openxmlformats.org/officeDocument/2006/relationships/oleObject" Target="../embeddings/oleObject_32_0.bin" /><Relationship Id="rId2" Type="http://schemas.openxmlformats.org/officeDocument/2006/relationships/vmlDrawing" Target="../drawings/vmlDrawing28.vml" /></Relationships>
</file>

<file path=xl/worksheets/_rels/sheet34.xml.rels><?xml version="1.0" encoding="utf-8" standalone="yes"?><Relationships xmlns="http://schemas.openxmlformats.org/package/2006/relationships"><Relationship Id="rId1" Type="http://schemas.openxmlformats.org/officeDocument/2006/relationships/oleObject" Target="../embeddings/oleObject_33_0.bin" /><Relationship Id="rId2" Type="http://schemas.openxmlformats.org/officeDocument/2006/relationships/vmlDrawing" Target="../drawings/vmlDrawing29.vml" /></Relationships>
</file>

<file path=xl/worksheets/_rels/sheet35.xml.rels><?xml version="1.0" encoding="utf-8" standalone="yes"?><Relationships xmlns="http://schemas.openxmlformats.org/package/2006/relationships"><Relationship Id="rId1" Type="http://schemas.openxmlformats.org/officeDocument/2006/relationships/oleObject" Target="../embeddings/oleObject_34_0.bin" /><Relationship Id="rId2" Type="http://schemas.openxmlformats.org/officeDocument/2006/relationships/vmlDrawing" Target="../drawings/vmlDrawing30.vml" /></Relationships>
</file>

<file path=xl/worksheets/_rels/sheet36.xml.rels><?xml version="1.0" encoding="utf-8" standalone="yes"?><Relationships xmlns="http://schemas.openxmlformats.org/package/2006/relationships"><Relationship Id="rId1" Type="http://schemas.openxmlformats.org/officeDocument/2006/relationships/oleObject" Target="../embeddings/oleObject_35_0.bin" /><Relationship Id="rId2" Type="http://schemas.openxmlformats.org/officeDocument/2006/relationships/vmlDrawing" Target="../drawings/vmlDrawing31.vml" /></Relationships>
</file>

<file path=xl/worksheets/_rels/sheet37.xml.rels><?xml version="1.0" encoding="utf-8" standalone="yes"?><Relationships xmlns="http://schemas.openxmlformats.org/package/2006/relationships"><Relationship Id="rId1" Type="http://schemas.openxmlformats.org/officeDocument/2006/relationships/oleObject" Target="../embeddings/oleObject_36_0.bin" /><Relationship Id="rId2" Type="http://schemas.openxmlformats.org/officeDocument/2006/relationships/vmlDrawing" Target="../drawings/vmlDrawing32.vml" /></Relationships>
</file>

<file path=xl/worksheets/_rels/sheet38.xml.rels><?xml version="1.0" encoding="utf-8" standalone="yes"?><Relationships xmlns="http://schemas.openxmlformats.org/package/2006/relationships"><Relationship Id="rId1" Type="http://schemas.openxmlformats.org/officeDocument/2006/relationships/oleObject" Target="../embeddings/oleObject_37_0.bin" /><Relationship Id="rId2" Type="http://schemas.openxmlformats.org/officeDocument/2006/relationships/vmlDrawing" Target="../drawings/vmlDrawing33.vml"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2.vml" /></Relationships>
</file>

<file path=xl/worksheets/_rels/sheet42.xml.rels><?xml version="1.0" encoding="utf-8" standalone="yes"?><Relationships xmlns="http://schemas.openxmlformats.org/package/2006/relationships"><Relationship Id="rId1" Type="http://schemas.openxmlformats.org/officeDocument/2006/relationships/oleObject" Target="../embeddings/oleObject_41_0.bin" /><Relationship Id="rId2" Type="http://schemas.openxmlformats.org/officeDocument/2006/relationships/vmlDrawing" Target="../drawings/vmlDrawing34.vml" /></Relationships>
</file>

<file path=xl/worksheets/_rels/sheet43.xml.rels><?xml version="1.0" encoding="utf-8" standalone="yes"?><Relationships xmlns="http://schemas.openxmlformats.org/package/2006/relationships"><Relationship Id="rId1" Type="http://schemas.openxmlformats.org/officeDocument/2006/relationships/oleObject" Target="../embeddings/oleObject_42_0.bin" /><Relationship Id="rId2" Type="http://schemas.openxmlformats.org/officeDocument/2006/relationships/vmlDrawing" Target="../drawings/vmlDrawing35.vml" /></Relationships>
</file>

<file path=xl/worksheets/_rels/sheet44.xml.rels><?xml version="1.0" encoding="utf-8" standalone="yes"?><Relationships xmlns="http://schemas.openxmlformats.org/package/2006/relationships"><Relationship Id="rId1" Type="http://schemas.openxmlformats.org/officeDocument/2006/relationships/oleObject" Target="../embeddings/oleObject_43_0.bin" /><Relationship Id="rId2" Type="http://schemas.openxmlformats.org/officeDocument/2006/relationships/vmlDrawing" Target="../drawings/vmlDrawing36.vml" /></Relationships>
</file>

<file path=xl/worksheets/_rels/sheet45.xml.rels><?xml version="1.0" encoding="utf-8" standalone="yes"?><Relationships xmlns="http://schemas.openxmlformats.org/package/2006/relationships"><Relationship Id="rId1" Type="http://schemas.openxmlformats.org/officeDocument/2006/relationships/oleObject" Target="../embeddings/oleObject_44_0.bin" /><Relationship Id="rId2" Type="http://schemas.openxmlformats.org/officeDocument/2006/relationships/vmlDrawing" Target="../drawings/vmlDrawing37.vml" /></Relationships>
</file>

<file path=xl/worksheets/_rels/sheet46.xml.rels><?xml version="1.0" encoding="utf-8" standalone="yes"?><Relationships xmlns="http://schemas.openxmlformats.org/package/2006/relationships"><Relationship Id="rId1" Type="http://schemas.openxmlformats.org/officeDocument/2006/relationships/oleObject" Target="../embeddings/oleObject_45_0.bin" /><Relationship Id="rId2" Type="http://schemas.openxmlformats.org/officeDocument/2006/relationships/vmlDrawing" Target="../drawings/vmlDrawing38.vml" /></Relationships>
</file>

<file path=xl/worksheets/_rels/sheet47.xml.rels><?xml version="1.0" encoding="utf-8" standalone="yes"?><Relationships xmlns="http://schemas.openxmlformats.org/package/2006/relationships"><Relationship Id="rId1" Type="http://schemas.openxmlformats.org/officeDocument/2006/relationships/oleObject" Target="../embeddings/oleObject_46_0.bin" /><Relationship Id="rId2" Type="http://schemas.openxmlformats.org/officeDocument/2006/relationships/vmlDrawing" Target="../drawings/vmlDrawing39.vml" /></Relationships>
</file>

<file path=xl/worksheets/_rels/sheet48.xml.rels><?xml version="1.0" encoding="utf-8" standalone="yes"?><Relationships xmlns="http://schemas.openxmlformats.org/package/2006/relationships"><Relationship Id="rId1" Type="http://schemas.openxmlformats.org/officeDocument/2006/relationships/oleObject" Target="../embeddings/oleObject_47_0.bin" /><Relationship Id="rId2" Type="http://schemas.openxmlformats.org/officeDocument/2006/relationships/vmlDrawing" Target="../drawings/vmlDrawing40.vml" /></Relationships>
</file>

<file path=xl/worksheets/_rels/sheet49.xml.rels><?xml version="1.0" encoding="utf-8" standalone="yes"?><Relationships xmlns="http://schemas.openxmlformats.org/package/2006/relationships"><Relationship Id="rId1" Type="http://schemas.openxmlformats.org/officeDocument/2006/relationships/oleObject" Target="../embeddings/oleObject_48_0.bin" /><Relationship Id="rId2" Type="http://schemas.openxmlformats.org/officeDocument/2006/relationships/vmlDrawing" Target="../drawings/vmlDrawing41.v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3.vml" /></Relationships>
</file>

<file path=xl/worksheets/_rels/sheet50.xml.rels><?xml version="1.0" encoding="utf-8" standalone="yes"?><Relationships xmlns="http://schemas.openxmlformats.org/package/2006/relationships"><Relationship Id="rId1" Type="http://schemas.openxmlformats.org/officeDocument/2006/relationships/oleObject" Target="../embeddings/oleObject_49_0.bin" /><Relationship Id="rId2" Type="http://schemas.openxmlformats.org/officeDocument/2006/relationships/vmlDrawing" Target="../drawings/vmlDrawing42.vml" /></Relationships>
</file>

<file path=xl/worksheets/_rels/sheet51.xml.rels><?xml version="1.0" encoding="utf-8" standalone="yes"?><Relationships xmlns="http://schemas.openxmlformats.org/package/2006/relationships"><Relationship Id="rId1" Type="http://schemas.openxmlformats.org/officeDocument/2006/relationships/oleObject" Target="../embeddings/oleObject_50_0.bin" /><Relationship Id="rId2" Type="http://schemas.openxmlformats.org/officeDocument/2006/relationships/vmlDrawing" Target="../drawings/vmlDrawing43.vml" /></Relationships>
</file>

<file path=xl/worksheets/_rels/sheet52.xml.rels><?xml version="1.0" encoding="utf-8" standalone="yes"?><Relationships xmlns="http://schemas.openxmlformats.org/package/2006/relationships"><Relationship Id="rId1" Type="http://schemas.openxmlformats.org/officeDocument/2006/relationships/oleObject" Target="../embeddings/oleObject_51_0.bin" /><Relationship Id="rId2" Type="http://schemas.openxmlformats.org/officeDocument/2006/relationships/vmlDrawing" Target="../drawings/vmlDrawing44.vml" /></Relationships>
</file>

<file path=xl/worksheets/_rels/sheet53.xml.rels><?xml version="1.0" encoding="utf-8" standalone="yes"?><Relationships xmlns="http://schemas.openxmlformats.org/package/2006/relationships"><Relationship Id="rId1" Type="http://schemas.openxmlformats.org/officeDocument/2006/relationships/oleObject" Target="../embeddings/oleObject_52_0.bin" /><Relationship Id="rId2" Type="http://schemas.openxmlformats.org/officeDocument/2006/relationships/vmlDrawing" Target="../drawings/vmlDrawing45.vml" /></Relationships>
</file>

<file path=xl/worksheets/_rels/sheet54.xml.rels><?xml version="1.0" encoding="utf-8" standalone="yes"?><Relationships xmlns="http://schemas.openxmlformats.org/package/2006/relationships"><Relationship Id="rId1" Type="http://schemas.openxmlformats.org/officeDocument/2006/relationships/oleObject" Target="../embeddings/oleObject_53_0.bin" /><Relationship Id="rId2" Type="http://schemas.openxmlformats.org/officeDocument/2006/relationships/vmlDrawing" Target="../drawings/vmlDrawing46.vml" /></Relationships>
</file>

<file path=xl/worksheets/_rels/sheet55.xml.rels><?xml version="1.0" encoding="utf-8" standalone="yes"?><Relationships xmlns="http://schemas.openxmlformats.org/package/2006/relationships"><Relationship Id="rId1" Type="http://schemas.openxmlformats.org/officeDocument/2006/relationships/oleObject" Target="../embeddings/oleObject_54_0.bin" /><Relationship Id="rId2" Type="http://schemas.openxmlformats.org/officeDocument/2006/relationships/vmlDrawing" Target="../drawings/vmlDrawing47.vml" /></Relationships>
</file>

<file path=xl/worksheets/_rels/sheet56.xml.rels><?xml version="1.0" encoding="utf-8" standalone="yes"?><Relationships xmlns="http://schemas.openxmlformats.org/package/2006/relationships"><Relationship Id="rId1" Type="http://schemas.openxmlformats.org/officeDocument/2006/relationships/oleObject" Target="../embeddings/oleObject_55_0.bin" /><Relationship Id="rId2" Type="http://schemas.openxmlformats.org/officeDocument/2006/relationships/vmlDrawing" Target="../drawings/vmlDrawing48.vml" /></Relationships>
</file>

<file path=xl/worksheets/_rels/sheet57.xml.rels><?xml version="1.0" encoding="utf-8" standalone="yes"?><Relationships xmlns="http://schemas.openxmlformats.org/package/2006/relationships"><Relationship Id="rId1" Type="http://schemas.openxmlformats.org/officeDocument/2006/relationships/oleObject" Target="../embeddings/oleObject_56_0.bin" /><Relationship Id="rId2" Type="http://schemas.openxmlformats.org/officeDocument/2006/relationships/vmlDrawing" Target="../drawings/vmlDrawing49.vml"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4.vml"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5.vml"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6.vml" /></Relationships>
</file>

<file path=xl/worksheets/sheet1.xml><?xml version="1.0" encoding="utf-8"?>
<worksheet xmlns="http://schemas.openxmlformats.org/spreadsheetml/2006/main" xmlns:r="http://schemas.openxmlformats.org/officeDocument/2006/relationships">
  <sheetPr>
    <tabColor indexed="9"/>
  </sheetPr>
  <dimension ref="A1:G70"/>
  <sheetViews>
    <sheetView zoomScalePageLayoutView="0" workbookViewId="0" topLeftCell="A1">
      <selection activeCell="H21" sqref="H21"/>
    </sheetView>
  </sheetViews>
  <sheetFormatPr defaultColWidth="9.140625" defaultRowHeight="15"/>
  <cols>
    <col min="1" max="1" width="20.28125" style="0" bestFit="1" customWidth="1"/>
    <col min="2" max="2" width="118.57421875" style="14" customWidth="1"/>
  </cols>
  <sheetData>
    <row r="1" spans="1:7" ht="14.25">
      <c r="A1" s="58" t="s">
        <v>78</v>
      </c>
      <c r="B1" s="59" t="s">
        <v>79</v>
      </c>
      <c r="C1" s="103">
        <v>2019</v>
      </c>
      <c r="D1" s="58">
        <f>C1-1</f>
        <v>2018</v>
      </c>
      <c r="E1" s="58">
        <f>C1-2</f>
        <v>2017</v>
      </c>
      <c r="F1" s="58">
        <f>C1-3</f>
        <v>2016</v>
      </c>
      <c r="G1" s="58">
        <f>C1-4</f>
        <v>2015</v>
      </c>
    </row>
    <row r="2" spans="1:7" ht="14.25">
      <c r="A2" s="1" t="s">
        <v>35</v>
      </c>
      <c r="B2" s="5" t="s">
        <v>5</v>
      </c>
      <c r="C2" s="98">
        <v>1</v>
      </c>
      <c r="D2" s="1"/>
      <c r="E2" s="1"/>
      <c r="F2" s="1"/>
      <c r="G2" s="1"/>
    </row>
    <row r="3" spans="1:7" ht="14.25">
      <c r="A3" s="1" t="s">
        <v>35</v>
      </c>
      <c r="B3" s="5" t="s">
        <v>6</v>
      </c>
      <c r="C3" s="98">
        <v>1</v>
      </c>
      <c r="D3" s="1"/>
      <c r="E3" s="1"/>
      <c r="F3" s="1"/>
      <c r="G3" s="1"/>
    </row>
    <row r="4" spans="1:7" ht="14.25">
      <c r="A4" s="1" t="s">
        <v>35</v>
      </c>
      <c r="B4" s="5" t="s">
        <v>80</v>
      </c>
      <c r="C4" s="98">
        <v>1</v>
      </c>
      <c r="D4" s="1"/>
      <c r="E4" s="1"/>
      <c r="F4" s="1"/>
      <c r="G4" s="1"/>
    </row>
    <row r="5" spans="1:7" ht="14.25">
      <c r="A5" s="101" t="s">
        <v>39</v>
      </c>
      <c r="B5" s="5" t="s">
        <v>21</v>
      </c>
      <c r="C5" s="98">
        <v>1</v>
      </c>
      <c r="D5" s="98"/>
      <c r="E5" s="98"/>
      <c r="F5" s="101"/>
      <c r="G5" s="101"/>
    </row>
    <row r="6" spans="1:7" ht="14.25">
      <c r="A6" s="1" t="s">
        <v>39</v>
      </c>
      <c r="B6" s="5" t="s">
        <v>19</v>
      </c>
      <c r="C6" s="98">
        <v>1</v>
      </c>
      <c r="D6" s="1"/>
      <c r="E6" s="1"/>
      <c r="F6" s="1"/>
      <c r="G6" s="1"/>
    </row>
    <row r="7" spans="1:7" ht="14.25">
      <c r="A7" s="101" t="s">
        <v>72</v>
      </c>
      <c r="B7" s="5" t="s">
        <v>82</v>
      </c>
      <c r="C7" s="98">
        <v>1</v>
      </c>
      <c r="D7" s="1"/>
      <c r="E7" s="1"/>
      <c r="F7" s="1"/>
      <c r="G7" s="1"/>
    </row>
    <row r="8" spans="1:7" ht="14.25">
      <c r="A8" s="101" t="s">
        <v>72</v>
      </c>
      <c r="B8" s="5" t="s">
        <v>83</v>
      </c>
      <c r="C8" s="98">
        <v>1</v>
      </c>
      <c r="D8" s="1"/>
      <c r="E8" s="1"/>
      <c r="F8" s="1"/>
      <c r="G8" s="1"/>
    </row>
    <row r="9" spans="1:7" ht="14.25">
      <c r="A9" s="101" t="s">
        <v>72</v>
      </c>
      <c r="B9" s="5" t="s">
        <v>84</v>
      </c>
      <c r="C9" s="98">
        <v>1</v>
      </c>
      <c r="D9" s="1"/>
      <c r="E9" s="1"/>
      <c r="F9" s="1"/>
      <c r="G9" s="1"/>
    </row>
    <row r="10" spans="1:7" ht="14.25">
      <c r="A10" s="101" t="s">
        <v>72</v>
      </c>
      <c r="B10" s="5" t="s">
        <v>85</v>
      </c>
      <c r="C10" s="98">
        <v>1</v>
      </c>
      <c r="D10" s="1"/>
      <c r="E10" s="1"/>
      <c r="F10" s="1"/>
      <c r="G10" s="1"/>
    </row>
    <row r="11" spans="1:7" ht="14.25">
      <c r="A11" s="1" t="s">
        <v>72</v>
      </c>
      <c r="B11" s="5" t="s">
        <v>62</v>
      </c>
      <c r="C11" s="98">
        <v>1</v>
      </c>
      <c r="D11" s="1"/>
      <c r="E11" s="1"/>
      <c r="F11" s="1"/>
      <c r="G11" s="1"/>
    </row>
    <row r="12" spans="1:7" ht="14.25">
      <c r="A12" s="1" t="s">
        <v>72</v>
      </c>
      <c r="B12" s="5" t="s">
        <v>63</v>
      </c>
      <c r="C12" s="98">
        <v>1</v>
      </c>
      <c r="D12" s="1"/>
      <c r="E12" s="1"/>
      <c r="F12" s="1"/>
      <c r="G12" s="1"/>
    </row>
    <row r="13" spans="1:7" ht="14.25">
      <c r="A13" s="1" t="s">
        <v>72</v>
      </c>
      <c r="B13" s="5" t="s">
        <v>65</v>
      </c>
      <c r="C13" s="98">
        <v>1</v>
      </c>
      <c r="D13" s="1"/>
      <c r="E13" s="1"/>
      <c r="F13" s="1"/>
      <c r="G13" s="1"/>
    </row>
    <row r="14" spans="1:7" ht="14.25">
      <c r="A14" s="1" t="s">
        <v>72</v>
      </c>
      <c r="B14" s="5" t="s">
        <v>64</v>
      </c>
      <c r="C14" s="98">
        <v>1</v>
      </c>
      <c r="D14" s="1"/>
      <c r="E14" s="1"/>
      <c r="F14" s="1"/>
      <c r="G14" s="1"/>
    </row>
    <row r="15" spans="1:7" ht="28.5">
      <c r="A15" s="1" t="s">
        <v>72</v>
      </c>
      <c r="B15" s="5" t="s">
        <v>49</v>
      </c>
      <c r="C15" s="98">
        <v>1</v>
      </c>
      <c r="D15" s="1"/>
      <c r="E15" s="1"/>
      <c r="F15" s="1"/>
      <c r="G15" s="1"/>
    </row>
    <row r="16" spans="1:7" ht="14.25">
      <c r="A16" s="1" t="s">
        <v>72</v>
      </c>
      <c r="B16" s="5" t="s">
        <v>46</v>
      </c>
      <c r="C16" s="98">
        <v>1</v>
      </c>
      <c r="D16" s="1"/>
      <c r="E16" s="1"/>
      <c r="F16" s="1"/>
      <c r="G16" s="1"/>
    </row>
    <row r="17" spans="1:7" ht="14.25">
      <c r="A17" s="1" t="s">
        <v>72</v>
      </c>
      <c r="B17" s="5" t="s">
        <v>48</v>
      </c>
      <c r="C17" s="98">
        <v>1</v>
      </c>
      <c r="D17" s="1"/>
      <c r="E17" s="1"/>
      <c r="F17" s="1"/>
      <c r="G17" s="1"/>
    </row>
    <row r="18" spans="1:7" ht="14.25">
      <c r="A18" s="1" t="s">
        <v>72</v>
      </c>
      <c r="B18" s="5" t="s">
        <v>47</v>
      </c>
      <c r="C18" s="98">
        <v>1</v>
      </c>
      <c r="D18" s="1"/>
      <c r="E18" s="1"/>
      <c r="F18" s="1"/>
      <c r="G18" s="1"/>
    </row>
    <row r="19" spans="1:7" ht="14.25">
      <c r="A19" s="1" t="s">
        <v>72</v>
      </c>
      <c r="B19" s="5" t="s">
        <v>100</v>
      </c>
      <c r="C19" s="98">
        <v>1</v>
      </c>
      <c r="D19" s="1"/>
      <c r="E19" s="1"/>
      <c r="F19" s="1"/>
      <c r="G19" s="1"/>
    </row>
    <row r="20" spans="1:7" ht="14.25">
      <c r="A20" s="101" t="s">
        <v>72</v>
      </c>
      <c r="B20" s="102" t="s">
        <v>41</v>
      </c>
      <c r="C20" s="98">
        <v>1</v>
      </c>
      <c r="D20" s="1"/>
      <c r="E20" s="1"/>
      <c r="F20" s="1"/>
      <c r="G20" s="1"/>
    </row>
    <row r="21" spans="1:7" ht="14.25">
      <c r="A21" s="70" t="s">
        <v>37</v>
      </c>
      <c r="B21" s="71" t="s">
        <v>14</v>
      </c>
      <c r="C21" s="98">
        <v>1</v>
      </c>
      <c r="D21" s="98">
        <v>1</v>
      </c>
      <c r="E21" s="98">
        <v>1</v>
      </c>
      <c r="F21" s="98">
        <v>1</v>
      </c>
      <c r="G21" s="98">
        <v>1</v>
      </c>
    </row>
    <row r="22" spans="1:7" ht="14.25">
      <c r="A22" s="101" t="s">
        <v>37</v>
      </c>
      <c r="B22" s="5" t="s">
        <v>9</v>
      </c>
      <c r="C22" s="98">
        <v>1</v>
      </c>
      <c r="D22" s="1"/>
      <c r="E22" s="1"/>
      <c r="F22" s="1"/>
      <c r="G22" s="1"/>
    </row>
    <row r="23" spans="1:7" ht="14.25">
      <c r="A23" s="101" t="s">
        <v>37</v>
      </c>
      <c r="B23" s="5" t="s">
        <v>10</v>
      </c>
      <c r="C23" s="98">
        <v>1</v>
      </c>
      <c r="D23" s="1"/>
      <c r="E23" s="1"/>
      <c r="F23" s="1"/>
      <c r="G23" s="1"/>
    </row>
    <row r="24" spans="1:7" ht="14.25">
      <c r="A24" s="101" t="s">
        <v>37</v>
      </c>
      <c r="B24" s="5" t="s">
        <v>59</v>
      </c>
      <c r="C24" s="98">
        <v>1</v>
      </c>
      <c r="D24" s="1"/>
      <c r="E24" s="1"/>
      <c r="F24" s="1"/>
      <c r="G24" s="1"/>
    </row>
    <row r="25" spans="1:7" ht="14.25">
      <c r="A25" s="101" t="s">
        <v>37</v>
      </c>
      <c r="B25" s="5" t="s">
        <v>20</v>
      </c>
      <c r="C25" s="98">
        <v>1</v>
      </c>
      <c r="D25" s="1"/>
      <c r="E25" s="1"/>
      <c r="F25" s="1"/>
      <c r="G25" s="1"/>
    </row>
    <row r="26" spans="1:7" ht="14.25">
      <c r="A26" s="101" t="s">
        <v>37</v>
      </c>
      <c r="B26" s="5" t="s">
        <v>60</v>
      </c>
      <c r="C26" s="98">
        <v>1</v>
      </c>
      <c r="D26" s="1"/>
      <c r="E26" s="1"/>
      <c r="F26" s="1"/>
      <c r="G26" s="1"/>
    </row>
    <row r="27" spans="1:7" ht="14.25">
      <c r="A27" s="101" t="s">
        <v>37</v>
      </c>
      <c r="B27" s="5" t="s">
        <v>11</v>
      </c>
      <c r="C27" s="98">
        <v>1</v>
      </c>
      <c r="D27" s="1"/>
      <c r="E27" s="1"/>
      <c r="F27" s="1"/>
      <c r="G27" s="1"/>
    </row>
    <row r="28" spans="1:7" ht="14.25">
      <c r="A28" s="101" t="s">
        <v>37</v>
      </c>
      <c r="B28" s="5" t="s">
        <v>58</v>
      </c>
      <c r="C28" s="98">
        <v>1</v>
      </c>
      <c r="D28" s="1"/>
      <c r="E28" s="1"/>
      <c r="F28" s="1"/>
      <c r="G28" s="1"/>
    </row>
    <row r="29" spans="1:7" ht="14.25">
      <c r="A29" s="101" t="s">
        <v>37</v>
      </c>
      <c r="B29" s="5" t="s">
        <v>13</v>
      </c>
      <c r="C29" s="98">
        <v>1</v>
      </c>
      <c r="D29" s="1"/>
      <c r="E29" s="1"/>
      <c r="F29" s="1"/>
      <c r="G29" s="1"/>
    </row>
    <row r="30" spans="1:7" ht="14.25">
      <c r="A30" s="1" t="s">
        <v>37</v>
      </c>
      <c r="B30" s="5" t="s">
        <v>61</v>
      </c>
      <c r="C30" s="98">
        <v>1</v>
      </c>
      <c r="D30" s="1"/>
      <c r="E30" s="1"/>
      <c r="F30" s="1"/>
      <c r="G30" s="1"/>
    </row>
    <row r="31" spans="1:7" ht="14.25">
      <c r="A31" s="1" t="s">
        <v>38</v>
      </c>
      <c r="B31" s="5" t="s">
        <v>50</v>
      </c>
      <c r="C31" s="98">
        <v>1</v>
      </c>
      <c r="D31" s="1"/>
      <c r="E31" s="1"/>
      <c r="F31" s="1"/>
      <c r="G31" s="1"/>
    </row>
    <row r="32" spans="1:7" ht="14.25">
      <c r="A32" s="1" t="s">
        <v>38</v>
      </c>
      <c r="B32" s="5" t="s">
        <v>71</v>
      </c>
      <c r="C32" s="98">
        <v>1</v>
      </c>
      <c r="D32" s="1"/>
      <c r="E32" s="1"/>
      <c r="F32" s="1"/>
      <c r="G32" s="1"/>
    </row>
    <row r="33" spans="1:7" ht="14.25">
      <c r="A33" s="1" t="s">
        <v>38</v>
      </c>
      <c r="B33" s="5" t="s">
        <v>70</v>
      </c>
      <c r="C33" s="98">
        <v>1</v>
      </c>
      <c r="D33" s="1"/>
      <c r="E33" s="1"/>
      <c r="F33" s="1"/>
      <c r="G33" s="1"/>
    </row>
    <row r="34" spans="1:7" ht="14.25">
      <c r="A34" s="1" t="s">
        <v>38</v>
      </c>
      <c r="B34" s="5" t="s">
        <v>69</v>
      </c>
      <c r="C34" s="98">
        <v>1</v>
      </c>
      <c r="D34" s="1"/>
      <c r="E34" s="1"/>
      <c r="F34" s="1"/>
      <c r="G34" s="1"/>
    </row>
    <row r="35" spans="1:7" ht="14.25">
      <c r="A35" s="1" t="s">
        <v>38</v>
      </c>
      <c r="B35" s="5" t="s">
        <v>44</v>
      </c>
      <c r="C35" s="98">
        <v>1</v>
      </c>
      <c r="D35" s="1"/>
      <c r="E35" s="1"/>
      <c r="F35" s="1"/>
      <c r="G35" s="1"/>
    </row>
    <row r="36" spans="1:7" ht="14.25">
      <c r="A36" s="1" t="s">
        <v>38</v>
      </c>
      <c r="B36" s="5" t="s">
        <v>45</v>
      </c>
      <c r="C36" s="98">
        <v>1</v>
      </c>
      <c r="D36" s="1"/>
      <c r="E36" s="1"/>
      <c r="F36" s="1"/>
      <c r="G36" s="1"/>
    </row>
    <row r="37" spans="1:7" ht="14.25">
      <c r="A37" s="1" t="s">
        <v>38</v>
      </c>
      <c r="B37" s="5" t="s">
        <v>186</v>
      </c>
      <c r="C37" s="98">
        <v>1</v>
      </c>
      <c r="D37" s="1"/>
      <c r="E37" s="1"/>
      <c r="F37" s="1"/>
      <c r="G37" s="1"/>
    </row>
    <row r="38" spans="1:7" ht="14.25">
      <c r="A38" s="1" t="s">
        <v>38</v>
      </c>
      <c r="B38" s="102" t="s">
        <v>22</v>
      </c>
      <c r="C38" s="98">
        <v>1</v>
      </c>
      <c r="D38" s="1"/>
      <c r="E38" s="1"/>
      <c r="F38" s="1"/>
      <c r="G38" s="1"/>
    </row>
    <row r="39" spans="1:7" ht="14.25">
      <c r="A39" s="1" t="s">
        <v>74</v>
      </c>
      <c r="B39" s="5" t="s">
        <v>73</v>
      </c>
      <c r="C39" s="98">
        <v>1</v>
      </c>
      <c r="D39" s="1"/>
      <c r="E39" s="1"/>
      <c r="F39" s="1"/>
      <c r="G39" s="1"/>
    </row>
    <row r="40" spans="1:7" ht="14.25">
      <c r="A40" s="1" t="s">
        <v>76</v>
      </c>
      <c r="B40" s="5" t="s">
        <v>66</v>
      </c>
      <c r="C40" s="98">
        <v>1</v>
      </c>
      <c r="D40" s="1"/>
      <c r="E40" s="1"/>
      <c r="F40" s="1"/>
      <c r="G40" s="1"/>
    </row>
    <row r="41" spans="1:7" ht="14.25">
      <c r="A41" s="1" t="s">
        <v>76</v>
      </c>
      <c r="B41" s="5" t="s">
        <v>86</v>
      </c>
      <c r="C41" s="98">
        <v>1</v>
      </c>
      <c r="D41" s="1"/>
      <c r="E41" s="1"/>
      <c r="F41" s="1"/>
      <c r="G41" s="1"/>
    </row>
    <row r="42" spans="1:7" ht="14.25">
      <c r="A42" s="1" t="s">
        <v>76</v>
      </c>
      <c r="B42" s="5" t="s">
        <v>87</v>
      </c>
      <c r="C42" s="98">
        <v>1</v>
      </c>
      <c r="D42" s="1"/>
      <c r="E42" s="1"/>
      <c r="F42" s="1"/>
      <c r="G42" s="1"/>
    </row>
    <row r="43" spans="1:7" ht="14.25">
      <c r="A43" s="101" t="s">
        <v>36</v>
      </c>
      <c r="B43" s="5" t="s">
        <v>34</v>
      </c>
      <c r="C43" s="98">
        <v>1</v>
      </c>
      <c r="D43" s="1"/>
      <c r="E43" s="1"/>
      <c r="F43" s="1"/>
      <c r="G43" s="1"/>
    </row>
    <row r="44" spans="1:7" ht="14.25">
      <c r="A44" s="101" t="s">
        <v>36</v>
      </c>
      <c r="B44" s="5" t="s">
        <v>25</v>
      </c>
      <c r="C44" s="98">
        <v>1</v>
      </c>
      <c r="D44" s="1"/>
      <c r="E44" s="1"/>
      <c r="F44" s="1"/>
      <c r="G44" s="1"/>
    </row>
    <row r="45" spans="1:7" ht="14.25">
      <c r="A45" s="101" t="s">
        <v>36</v>
      </c>
      <c r="B45" s="5" t="s">
        <v>26</v>
      </c>
      <c r="C45" s="98">
        <v>1</v>
      </c>
      <c r="D45" s="1"/>
      <c r="E45" s="1"/>
      <c r="F45" s="1"/>
      <c r="G45" s="1"/>
    </row>
    <row r="46" spans="1:7" ht="28.5">
      <c r="A46" s="101" t="s">
        <v>36</v>
      </c>
      <c r="B46" s="5" t="s">
        <v>43</v>
      </c>
      <c r="C46" s="98">
        <v>1</v>
      </c>
      <c r="D46" s="1"/>
      <c r="E46" s="1"/>
      <c r="F46" s="1"/>
      <c r="G46" s="1"/>
    </row>
    <row r="47" spans="1:7" ht="14.25">
      <c r="A47" s="101" t="s">
        <v>36</v>
      </c>
      <c r="B47" s="5" t="s">
        <v>27</v>
      </c>
      <c r="C47" s="98">
        <v>1</v>
      </c>
      <c r="D47" s="1"/>
      <c r="E47" s="1"/>
      <c r="F47" s="1"/>
      <c r="G47" s="1"/>
    </row>
    <row r="48" spans="1:7" ht="14.25">
      <c r="A48" s="101" t="s">
        <v>36</v>
      </c>
      <c r="B48" s="5" t="s">
        <v>7</v>
      </c>
      <c r="C48" s="98">
        <v>1</v>
      </c>
      <c r="D48" s="1"/>
      <c r="E48" s="1"/>
      <c r="F48" s="1"/>
      <c r="G48" s="1"/>
    </row>
    <row r="49" spans="1:7" ht="14.25">
      <c r="A49" s="101" t="s">
        <v>36</v>
      </c>
      <c r="B49" s="5" t="s">
        <v>28</v>
      </c>
      <c r="C49" s="98">
        <v>1</v>
      </c>
      <c r="D49" s="1"/>
      <c r="E49" s="1"/>
      <c r="F49" s="1"/>
      <c r="G49" s="1"/>
    </row>
    <row r="50" spans="1:7" ht="14.25">
      <c r="A50" s="101" t="s">
        <v>36</v>
      </c>
      <c r="B50" s="5" t="s">
        <v>8</v>
      </c>
      <c r="C50" s="98">
        <v>1</v>
      </c>
      <c r="D50" s="1"/>
      <c r="E50" s="1"/>
      <c r="F50" s="1"/>
      <c r="G50" s="1"/>
    </row>
    <row r="51" spans="1:7" ht="14.25">
      <c r="A51" s="101" t="s">
        <v>36</v>
      </c>
      <c r="B51" s="5" t="s">
        <v>29</v>
      </c>
      <c r="C51" s="98">
        <v>1</v>
      </c>
      <c r="D51" s="1"/>
      <c r="E51" s="1"/>
      <c r="F51" s="1"/>
      <c r="G51" s="1"/>
    </row>
    <row r="52" spans="1:7" ht="14.25">
      <c r="A52" s="101" t="s">
        <v>36</v>
      </c>
      <c r="B52" s="5" t="s">
        <v>30</v>
      </c>
      <c r="C52" s="98">
        <v>1</v>
      </c>
      <c r="D52" s="1"/>
      <c r="E52" s="1"/>
      <c r="F52" s="1"/>
      <c r="G52" s="1"/>
    </row>
    <row r="53" spans="1:7" ht="14.25">
      <c r="A53" s="101" t="s">
        <v>36</v>
      </c>
      <c r="B53" s="5" t="s">
        <v>31</v>
      </c>
      <c r="C53" s="98">
        <v>1</v>
      </c>
      <c r="D53" s="1"/>
      <c r="E53" s="1"/>
      <c r="F53" s="1"/>
      <c r="G53" s="1"/>
    </row>
    <row r="54" spans="1:7" ht="14.25">
      <c r="A54" s="101" t="s">
        <v>36</v>
      </c>
      <c r="B54" s="5" t="s">
        <v>57</v>
      </c>
      <c r="C54" s="98">
        <v>1</v>
      </c>
      <c r="D54" s="1"/>
      <c r="E54" s="1"/>
      <c r="F54" s="1"/>
      <c r="G54" s="1"/>
    </row>
    <row r="55" spans="1:7" ht="14.25">
      <c r="A55" s="101" t="s">
        <v>36</v>
      </c>
      <c r="B55" s="5" t="s">
        <v>32</v>
      </c>
      <c r="C55" s="98">
        <v>1</v>
      </c>
      <c r="D55" s="1"/>
      <c r="E55" s="1"/>
      <c r="F55" s="1"/>
      <c r="G55" s="1"/>
    </row>
    <row r="56" spans="1:7" ht="14.25">
      <c r="A56" s="101" t="s">
        <v>36</v>
      </c>
      <c r="B56" s="5" t="s">
        <v>33</v>
      </c>
      <c r="C56" s="98">
        <v>1</v>
      </c>
      <c r="D56" s="1"/>
      <c r="E56" s="1"/>
      <c r="F56" s="1"/>
      <c r="G56" s="1"/>
    </row>
    <row r="57" spans="1:7" ht="14.25">
      <c r="A57" s="101" t="s">
        <v>40</v>
      </c>
      <c r="B57" s="5" t="s">
        <v>12</v>
      </c>
      <c r="C57" s="98">
        <v>1</v>
      </c>
      <c r="D57" s="1"/>
      <c r="E57" s="1"/>
      <c r="F57" s="1"/>
      <c r="G57" s="1"/>
    </row>
    <row r="58" spans="1:7" ht="14.25">
      <c r="A58" s="101" t="s">
        <v>40</v>
      </c>
      <c r="B58" s="5" t="s">
        <v>15</v>
      </c>
      <c r="C58" s="98">
        <v>1</v>
      </c>
      <c r="D58" s="1"/>
      <c r="E58" s="1"/>
      <c r="F58" s="1"/>
      <c r="G58" s="1"/>
    </row>
    <row r="59" spans="1:7" ht="14.25">
      <c r="A59" s="101" t="s">
        <v>40</v>
      </c>
      <c r="B59" s="5" t="s">
        <v>319</v>
      </c>
      <c r="C59" s="98">
        <v>1</v>
      </c>
      <c r="D59" s="1"/>
      <c r="E59" s="1"/>
      <c r="F59" s="1"/>
      <c r="G59" s="1"/>
    </row>
    <row r="60" spans="1:7" ht="14.25">
      <c r="A60" s="101" t="s">
        <v>40</v>
      </c>
      <c r="B60" s="5" t="s">
        <v>343</v>
      </c>
      <c r="C60" s="98">
        <v>1</v>
      </c>
      <c r="D60" s="1"/>
      <c r="E60" s="1"/>
      <c r="F60" s="1"/>
      <c r="G60" s="1"/>
    </row>
    <row r="61" spans="1:7" ht="14.25">
      <c r="A61" s="1" t="s">
        <v>75</v>
      </c>
      <c r="B61" s="5" t="s">
        <v>52</v>
      </c>
      <c r="C61" s="98">
        <v>1</v>
      </c>
      <c r="D61" s="1"/>
      <c r="E61" s="1"/>
      <c r="F61" s="1"/>
      <c r="G61" s="1"/>
    </row>
    <row r="62" spans="1:7" ht="14.25">
      <c r="A62" s="1" t="s">
        <v>75</v>
      </c>
      <c r="B62" s="5" t="s">
        <v>53</v>
      </c>
      <c r="C62" s="98">
        <v>1</v>
      </c>
      <c r="D62" s="1"/>
      <c r="E62" s="1"/>
      <c r="F62" s="1"/>
      <c r="G62" s="1"/>
    </row>
    <row r="63" spans="1:7" ht="14.25">
      <c r="A63" s="1" t="s">
        <v>75</v>
      </c>
      <c r="B63" s="5" t="s">
        <v>56</v>
      </c>
      <c r="C63" s="98">
        <v>1</v>
      </c>
      <c r="D63" s="1"/>
      <c r="E63" s="1"/>
      <c r="F63" s="1"/>
      <c r="G63" s="1"/>
    </row>
    <row r="64" spans="1:7" ht="14.25">
      <c r="A64" s="1" t="s">
        <v>75</v>
      </c>
      <c r="B64" s="5" t="s">
        <v>18</v>
      </c>
      <c r="C64" s="98">
        <v>1</v>
      </c>
      <c r="D64" s="1"/>
      <c r="E64" s="1"/>
      <c r="F64" s="1"/>
      <c r="G64" s="1"/>
    </row>
    <row r="65" spans="1:7" ht="14.25">
      <c r="A65" s="1" t="s">
        <v>75</v>
      </c>
      <c r="B65" s="5" t="s">
        <v>55</v>
      </c>
      <c r="C65" s="98">
        <v>1</v>
      </c>
      <c r="D65" s="1"/>
      <c r="E65" s="1"/>
      <c r="F65" s="1"/>
      <c r="G65" s="1"/>
    </row>
    <row r="66" spans="1:7" ht="14.25">
      <c r="A66" s="1" t="s">
        <v>75</v>
      </c>
      <c r="B66" s="5" t="s">
        <v>54</v>
      </c>
      <c r="C66" s="98">
        <v>1</v>
      </c>
      <c r="D66" s="1"/>
      <c r="E66" s="1"/>
      <c r="F66" s="1"/>
      <c r="G66" s="1"/>
    </row>
    <row r="67" spans="1:7" ht="14.25">
      <c r="A67" s="1" t="s">
        <v>75</v>
      </c>
      <c r="B67" s="5" t="s">
        <v>51</v>
      </c>
      <c r="C67" s="98">
        <v>1</v>
      </c>
      <c r="D67" s="1"/>
      <c r="E67" s="1"/>
      <c r="F67" s="1"/>
      <c r="G67" s="1"/>
    </row>
    <row r="68" spans="1:7" ht="14.25">
      <c r="A68" s="1" t="s">
        <v>75</v>
      </c>
      <c r="B68" s="5" t="s">
        <v>17</v>
      </c>
      <c r="C68" s="98">
        <v>1</v>
      </c>
      <c r="D68" s="1"/>
      <c r="E68" s="1"/>
      <c r="F68" s="1"/>
      <c r="G68" s="1"/>
    </row>
    <row r="69" spans="1:7" ht="14.25">
      <c r="A69" s="1" t="s">
        <v>75</v>
      </c>
      <c r="B69" s="5" t="s">
        <v>42</v>
      </c>
      <c r="C69" s="98">
        <v>1</v>
      </c>
      <c r="D69" s="1"/>
      <c r="E69" s="1"/>
      <c r="F69" s="1"/>
      <c r="G69" s="1"/>
    </row>
    <row r="70" spans="1:7" ht="14.25">
      <c r="A70" s="1" t="s">
        <v>77</v>
      </c>
      <c r="B70" s="5" t="s">
        <v>68</v>
      </c>
      <c r="C70" s="98">
        <v>1</v>
      </c>
      <c r="D70" s="1"/>
      <c r="E70" s="1"/>
      <c r="F70" s="1"/>
      <c r="G70" s="1"/>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G5" sqref="G5"/>
    </sheetView>
  </sheetViews>
  <sheetFormatPr defaultColWidth="8.7109375" defaultRowHeight="15"/>
  <cols>
    <col min="1" max="2" width="20.7109375" style="0" bestFit="1" customWidth="1"/>
    <col min="3" max="3" width="75.7109375" style="10" bestFit="1" customWidth="1"/>
  </cols>
  <sheetData>
    <row r="1" ht="14.25">
      <c r="C1" s="22" t="s">
        <v>318</v>
      </c>
    </row>
    <row r="2" spans="1:3" ht="28.5">
      <c r="A2" s="118" t="s">
        <v>370</v>
      </c>
      <c r="B2" s="119"/>
      <c r="C2" s="4" t="s">
        <v>337</v>
      </c>
    </row>
    <row r="3" spans="1:3" ht="70.5" customHeight="1">
      <c r="A3" s="118" t="s">
        <v>372</v>
      </c>
      <c r="B3" s="119"/>
      <c r="C3" s="15" t="s">
        <v>338</v>
      </c>
    </row>
    <row r="4" spans="1:3" ht="39" customHeight="1">
      <c r="A4" s="118" t="s">
        <v>1</v>
      </c>
      <c r="B4" s="119"/>
      <c r="C4" s="1"/>
    </row>
    <row r="5" spans="1:3" ht="72">
      <c r="A5" s="125" t="s">
        <v>375</v>
      </c>
      <c r="B5" s="20" t="s">
        <v>387</v>
      </c>
      <c r="C5" s="15" t="s">
        <v>339</v>
      </c>
    </row>
    <row r="6" spans="1:3" ht="100.5">
      <c r="A6" s="126"/>
      <c r="B6" s="21" t="s">
        <v>378</v>
      </c>
      <c r="C6" s="15" t="s">
        <v>340</v>
      </c>
    </row>
    <row r="7" spans="1:3" ht="14.25">
      <c r="A7" s="118" t="s">
        <v>379</v>
      </c>
      <c r="B7" s="119"/>
      <c r="C7" s="15" t="s">
        <v>334</v>
      </c>
    </row>
    <row r="8" spans="1:3" ht="330.75">
      <c r="A8" s="120" t="s">
        <v>381</v>
      </c>
      <c r="B8" s="120"/>
      <c r="C8" s="15" t="s">
        <v>341</v>
      </c>
    </row>
    <row r="9" spans="1:3" ht="316.5">
      <c r="A9" s="121" t="s">
        <v>383</v>
      </c>
      <c r="B9" s="122"/>
      <c r="C9" s="15" t="s">
        <v>323</v>
      </c>
    </row>
    <row r="10" spans="1:3" ht="374.25">
      <c r="A10" s="123"/>
      <c r="B10" s="124"/>
      <c r="C10" s="15" t="s">
        <v>342</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110702" r:id="rId1"/>
  </oleObjects>
</worksheet>
</file>

<file path=xl/worksheets/sheet11.xml><?xml version="1.0" encoding="utf-8"?>
<worksheet xmlns="http://schemas.openxmlformats.org/spreadsheetml/2006/main" xmlns:r="http://schemas.openxmlformats.org/officeDocument/2006/relationships">
  <sheetPr>
    <tabColor indexed="52"/>
  </sheetPr>
  <dimension ref="A1:C9"/>
  <sheetViews>
    <sheetView zoomScalePageLayoutView="0" workbookViewId="0" topLeftCell="A1">
      <selection activeCell="E5" sqref="E5"/>
    </sheetView>
  </sheetViews>
  <sheetFormatPr defaultColWidth="8.7109375" defaultRowHeight="15"/>
  <cols>
    <col min="1" max="2" width="20.7109375" style="0" bestFit="1" customWidth="1"/>
    <col min="3" max="3" width="75.7109375" style="0" bestFit="1" customWidth="1"/>
  </cols>
  <sheetData>
    <row r="1" ht="14.25">
      <c r="C1" s="12" t="s">
        <v>318</v>
      </c>
    </row>
    <row r="2" spans="1:3" ht="28.5">
      <c r="A2" s="118" t="s">
        <v>370</v>
      </c>
      <c r="B2" s="119"/>
      <c r="C2" s="4" t="s">
        <v>343</v>
      </c>
    </row>
    <row r="3" spans="1:3" ht="42.75">
      <c r="A3" s="118" t="s">
        <v>372</v>
      </c>
      <c r="B3" s="119"/>
      <c r="C3" s="6" t="s">
        <v>344</v>
      </c>
    </row>
    <row r="4" spans="1:3" ht="14.25">
      <c r="A4" s="118" t="s">
        <v>1</v>
      </c>
      <c r="B4" s="119"/>
      <c r="C4" s="6" t="s">
        <v>16</v>
      </c>
    </row>
    <row r="5" spans="1:3" ht="71.25" customHeight="1">
      <c r="A5" s="125" t="s">
        <v>375</v>
      </c>
      <c r="B5" s="20" t="s">
        <v>387</v>
      </c>
      <c r="C5" s="114" t="s">
        <v>345</v>
      </c>
    </row>
    <row r="6" spans="1:3" ht="57">
      <c r="A6" s="126"/>
      <c r="B6" s="21" t="s">
        <v>378</v>
      </c>
      <c r="C6" s="115"/>
    </row>
    <row r="7" spans="1:3" ht="14.25">
      <c r="A7" s="118" t="s">
        <v>379</v>
      </c>
      <c r="B7" s="119"/>
      <c r="C7" s="1" t="s">
        <v>334</v>
      </c>
    </row>
    <row r="8" spans="1:3" ht="273">
      <c r="A8" s="120" t="s">
        <v>381</v>
      </c>
      <c r="B8" s="120"/>
      <c r="C8" s="15" t="s">
        <v>346</v>
      </c>
    </row>
    <row r="9" spans="1:3" ht="345">
      <c r="A9" s="120" t="s">
        <v>383</v>
      </c>
      <c r="B9" s="120"/>
      <c r="C9" s="15" t="s">
        <v>347</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12.xml><?xml version="1.0" encoding="utf-8"?>
<worksheet xmlns="http://schemas.openxmlformats.org/spreadsheetml/2006/main" xmlns:r="http://schemas.openxmlformats.org/officeDocument/2006/relationships">
  <sheetPr>
    <tabColor indexed="44"/>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0" bestFit="1" customWidth="1"/>
  </cols>
  <sheetData>
    <row r="1" ht="14.25">
      <c r="C1" s="12" t="s">
        <v>348</v>
      </c>
    </row>
    <row r="2" spans="1:3" ht="28.5">
      <c r="A2" s="132" t="s">
        <v>370</v>
      </c>
      <c r="B2" s="133"/>
      <c r="C2" s="7" t="s">
        <v>349</v>
      </c>
    </row>
    <row r="3" spans="1:3" ht="30" customHeight="1">
      <c r="A3" s="132" t="s">
        <v>372</v>
      </c>
      <c r="B3" s="133"/>
      <c r="C3" s="6" t="s">
        <v>350</v>
      </c>
    </row>
    <row r="4" spans="1:2" ht="36" customHeight="1">
      <c r="A4" s="132" t="s">
        <v>1</v>
      </c>
      <c r="B4" s="133"/>
    </row>
    <row r="5" spans="1:3" ht="72">
      <c r="A5" s="134" t="s">
        <v>375</v>
      </c>
      <c r="B5" s="23" t="s">
        <v>387</v>
      </c>
      <c r="C5" s="15" t="s">
        <v>351</v>
      </c>
    </row>
    <row r="6" spans="1:3" ht="100.5">
      <c r="A6" s="135"/>
      <c r="B6" s="24" t="s">
        <v>378</v>
      </c>
      <c r="C6" s="15" t="s">
        <v>352</v>
      </c>
    </row>
    <row r="7" spans="1:3" ht="14.25">
      <c r="A7" s="132" t="s">
        <v>379</v>
      </c>
      <c r="B7" s="133"/>
      <c r="C7" s="5" t="s">
        <v>334</v>
      </c>
    </row>
    <row r="8" spans="1:3" ht="186.75">
      <c r="A8" s="127" t="s">
        <v>381</v>
      </c>
      <c r="B8" s="127"/>
      <c r="C8" s="15" t="s">
        <v>353</v>
      </c>
    </row>
    <row r="9" spans="1:3" ht="332.25" customHeight="1">
      <c r="A9" s="128" t="s">
        <v>383</v>
      </c>
      <c r="B9" s="129"/>
      <c r="C9" s="6" t="s">
        <v>354</v>
      </c>
    </row>
    <row r="10" spans="1:3" ht="297.75" customHeight="1">
      <c r="A10" s="130"/>
      <c r="B10" s="131"/>
      <c r="C10" s="5" t="s">
        <v>355</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120127" r:id="rId1"/>
  </oleObjects>
</worksheet>
</file>

<file path=xl/worksheets/sheet13.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E8" sqref="E8"/>
    </sheetView>
  </sheetViews>
  <sheetFormatPr defaultColWidth="8.7109375" defaultRowHeight="15"/>
  <cols>
    <col min="1" max="2" width="20.7109375" style="0" bestFit="1" customWidth="1"/>
    <col min="3" max="3" width="75.7109375" style="0" bestFit="1" customWidth="1"/>
  </cols>
  <sheetData>
    <row r="1" ht="14.25">
      <c r="C1" s="12" t="s">
        <v>348</v>
      </c>
    </row>
    <row r="2" spans="1:3" ht="14.25">
      <c r="A2" s="132" t="s">
        <v>370</v>
      </c>
      <c r="B2" s="133"/>
      <c r="C2" s="7" t="s">
        <v>356</v>
      </c>
    </row>
    <row r="3" spans="1:3" ht="33" customHeight="1">
      <c r="A3" s="127" t="s">
        <v>372</v>
      </c>
      <c r="B3" s="127"/>
      <c r="C3" s="5" t="s">
        <v>357</v>
      </c>
    </row>
    <row r="4" spans="1:3" ht="33" customHeight="1">
      <c r="A4" s="127" t="s">
        <v>1</v>
      </c>
      <c r="B4" s="127"/>
      <c r="C4" s="1"/>
    </row>
    <row r="5" spans="1:3" ht="72">
      <c r="A5" s="134" t="s">
        <v>375</v>
      </c>
      <c r="B5" s="23" t="s">
        <v>387</v>
      </c>
      <c r="C5" s="114" t="s">
        <v>358</v>
      </c>
    </row>
    <row r="6" spans="1:3" ht="57">
      <c r="A6" s="135"/>
      <c r="B6" s="24" t="s">
        <v>378</v>
      </c>
      <c r="C6" s="115"/>
    </row>
    <row r="7" spans="1:3" ht="14.25">
      <c r="A7" s="132" t="s">
        <v>379</v>
      </c>
      <c r="B7" s="133"/>
      <c r="C7" s="1" t="s">
        <v>334</v>
      </c>
    </row>
    <row r="8" spans="1:3" ht="304.5" customHeight="1">
      <c r="A8" s="127" t="s">
        <v>381</v>
      </c>
      <c r="B8" s="127"/>
      <c r="C8" s="6" t="s">
        <v>359</v>
      </c>
    </row>
    <row r="9" spans="1:3" ht="258" customHeight="1">
      <c r="A9" s="127" t="s">
        <v>383</v>
      </c>
      <c r="B9" s="127"/>
      <c r="C9" s="5" t="s">
        <v>360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131149" r:id="rId1"/>
  </oleObjects>
</worksheet>
</file>

<file path=xl/worksheets/sheet14.xml><?xml version="1.0" encoding="utf-8"?>
<worksheet xmlns="http://schemas.openxmlformats.org/spreadsheetml/2006/main" xmlns:r="http://schemas.openxmlformats.org/officeDocument/2006/relationships">
  <sheetPr>
    <tabColor indexed="44"/>
  </sheetPr>
  <dimension ref="A1:C11"/>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0" bestFit="1" customWidth="1"/>
  </cols>
  <sheetData>
    <row r="1" ht="14.25">
      <c r="C1" s="12" t="s">
        <v>348</v>
      </c>
    </row>
    <row r="2" spans="1:3" ht="32.25" customHeight="1">
      <c r="A2" s="132" t="s">
        <v>370</v>
      </c>
      <c r="B2" s="133"/>
      <c r="C2" s="7" t="s">
        <v>404</v>
      </c>
    </row>
    <row r="3" spans="1:3" ht="28.5">
      <c r="A3" s="132" t="s">
        <v>372</v>
      </c>
      <c r="B3" s="133"/>
      <c r="C3" s="5" t="s">
        <v>361</v>
      </c>
    </row>
    <row r="4" spans="1:2" ht="42" customHeight="1">
      <c r="A4" s="132" t="s">
        <v>1</v>
      </c>
      <c r="B4" s="133"/>
    </row>
    <row r="5" spans="1:3" ht="72">
      <c r="A5" s="134" t="s">
        <v>375</v>
      </c>
      <c r="B5" s="23" t="s">
        <v>387</v>
      </c>
      <c r="C5" s="25" t="s">
        <v>362</v>
      </c>
    </row>
    <row r="6" spans="1:3" ht="57">
      <c r="A6" s="135"/>
      <c r="B6" s="24" t="s">
        <v>378</v>
      </c>
      <c r="C6" s="25" t="s">
        <v>363</v>
      </c>
    </row>
    <row r="7" spans="1:3" ht="14.25">
      <c r="A7" s="132" t="s">
        <v>379</v>
      </c>
      <c r="B7" s="133"/>
      <c r="C7" s="1" t="s">
        <v>334</v>
      </c>
    </row>
    <row r="8" spans="1:3" ht="230.25">
      <c r="A8" s="127" t="s">
        <v>381</v>
      </c>
      <c r="B8" s="127"/>
      <c r="C8" s="15" t="s">
        <v>364</v>
      </c>
    </row>
    <row r="9" spans="1:3" ht="72">
      <c r="A9" s="127" t="s">
        <v>383</v>
      </c>
      <c r="B9" s="127"/>
      <c r="C9" s="5" t="s">
        <v>365</v>
      </c>
    </row>
    <row r="11" ht="14.25">
      <c r="C11" s="14"/>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35106" r:id="rId1"/>
  </oleObjects>
</worksheet>
</file>

<file path=xl/worksheets/sheet15.xml><?xml version="1.0" encoding="utf-8"?>
<worksheet xmlns="http://schemas.openxmlformats.org/spreadsheetml/2006/main" xmlns:r="http://schemas.openxmlformats.org/officeDocument/2006/relationships">
  <sheetPr>
    <tabColor indexed="55"/>
  </sheetPr>
  <dimension ref="A1:C18"/>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10" bestFit="1" customWidth="1"/>
  </cols>
  <sheetData>
    <row r="1" ht="14.25">
      <c r="C1" s="22" t="s">
        <v>366</v>
      </c>
    </row>
    <row r="2" spans="1:3" ht="28.5">
      <c r="A2" s="141" t="s">
        <v>370</v>
      </c>
      <c r="B2" s="142"/>
      <c r="C2" s="26" t="s">
        <v>367</v>
      </c>
    </row>
    <row r="3" spans="1:3" ht="42.75">
      <c r="A3" s="141" t="s">
        <v>372</v>
      </c>
      <c r="B3" s="142"/>
      <c r="C3" s="15" t="s">
        <v>287</v>
      </c>
    </row>
    <row r="4" spans="1:3" ht="50.25" customHeight="1">
      <c r="A4" s="141" t="s">
        <v>1</v>
      </c>
      <c r="B4" s="142"/>
      <c r="C4"/>
    </row>
    <row r="5" spans="1:3" ht="90">
      <c r="A5" s="143" t="s">
        <v>375</v>
      </c>
      <c r="B5" s="27" t="s">
        <v>387</v>
      </c>
      <c r="C5" s="57" t="s">
        <v>288</v>
      </c>
    </row>
    <row r="6" spans="1:3" ht="86.25">
      <c r="A6" s="144"/>
      <c r="B6" s="28" t="s">
        <v>378</v>
      </c>
      <c r="C6" s="57" t="s">
        <v>289</v>
      </c>
    </row>
    <row r="7" spans="1:3" ht="14.25">
      <c r="A7" s="141" t="s">
        <v>379</v>
      </c>
      <c r="B7" s="142"/>
      <c r="C7" s="17" t="s">
        <v>290</v>
      </c>
    </row>
    <row r="8" spans="1:3" ht="388.5">
      <c r="A8" s="136" t="s">
        <v>381</v>
      </c>
      <c r="B8" s="136"/>
      <c r="C8" s="25" t="s">
        <v>291</v>
      </c>
    </row>
    <row r="9" spans="1:3" ht="209.25" customHeight="1">
      <c r="A9" s="137" t="s">
        <v>383</v>
      </c>
      <c r="B9" s="138"/>
      <c r="C9" s="15" t="s">
        <v>292</v>
      </c>
    </row>
    <row r="10" spans="1:3" ht="378.75" customHeight="1">
      <c r="A10" s="139"/>
      <c r="B10" s="140"/>
      <c r="C10" s="15" t="s">
        <v>293</v>
      </c>
    </row>
    <row r="18" ht="14.25">
      <c r="C18" s="29"/>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drawing r:id="rId1"/>
</worksheet>
</file>

<file path=xl/worksheets/sheet16.xml><?xml version="1.0" encoding="utf-8"?>
<worksheet xmlns="http://schemas.openxmlformats.org/spreadsheetml/2006/main" xmlns:r="http://schemas.openxmlformats.org/officeDocument/2006/relationships">
  <sheetPr>
    <tabColor indexed="55"/>
  </sheetPr>
  <dimension ref="A1:C17"/>
  <sheetViews>
    <sheetView zoomScalePageLayoutView="0" workbookViewId="0" topLeftCell="A1">
      <selection activeCell="F9" sqref="F9"/>
    </sheetView>
  </sheetViews>
  <sheetFormatPr defaultColWidth="8.7109375" defaultRowHeight="15"/>
  <cols>
    <col min="1" max="2" width="20.7109375" style="0" bestFit="1" customWidth="1"/>
    <col min="3" max="3" width="75.7109375" style="10" bestFit="1" customWidth="1"/>
  </cols>
  <sheetData>
    <row r="1" ht="14.25">
      <c r="C1" s="22" t="s">
        <v>366</v>
      </c>
    </row>
    <row r="2" spans="1:3" ht="14.25">
      <c r="A2" s="141" t="s">
        <v>370</v>
      </c>
      <c r="B2" s="142"/>
      <c r="C2" s="26" t="s">
        <v>294</v>
      </c>
    </row>
    <row r="3" spans="1:3" ht="28.5">
      <c r="A3" s="141" t="s">
        <v>372</v>
      </c>
      <c r="B3" s="142"/>
      <c r="C3" s="15" t="s">
        <v>295</v>
      </c>
    </row>
    <row r="4" spans="1:3" ht="42.75" customHeight="1">
      <c r="A4" s="141" t="s">
        <v>1</v>
      </c>
      <c r="B4" s="142"/>
      <c r="C4" s="1"/>
    </row>
    <row r="5" spans="1:3" ht="72">
      <c r="A5" s="143" t="s">
        <v>375</v>
      </c>
      <c r="B5" s="27" t="s">
        <v>387</v>
      </c>
      <c r="C5" s="145" t="s">
        <v>296</v>
      </c>
    </row>
    <row r="6" spans="1:3" ht="57">
      <c r="A6" s="144"/>
      <c r="B6" s="28" t="s">
        <v>378</v>
      </c>
      <c r="C6" s="146"/>
    </row>
    <row r="7" spans="1:3" ht="14.25">
      <c r="A7" s="141" t="s">
        <v>379</v>
      </c>
      <c r="B7" s="142"/>
      <c r="C7" s="17" t="s">
        <v>297</v>
      </c>
    </row>
    <row r="8" spans="1:3" ht="388.5">
      <c r="A8" s="136" t="s">
        <v>381</v>
      </c>
      <c r="B8" s="136"/>
      <c r="C8" s="25" t="s">
        <v>396</v>
      </c>
    </row>
    <row r="9" spans="1:3" ht="300" customHeight="1">
      <c r="A9" s="147" t="s">
        <v>383</v>
      </c>
      <c r="B9" s="142"/>
      <c r="C9" s="15" t="s">
        <v>397</v>
      </c>
    </row>
    <row r="17" ht="14.25">
      <c r="C17" s="29"/>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178173" r:id="rId1"/>
  </oleObjects>
</worksheet>
</file>

<file path=xl/worksheets/sheet17.xml><?xml version="1.0" encoding="utf-8"?>
<worksheet xmlns="http://schemas.openxmlformats.org/spreadsheetml/2006/main" xmlns:r="http://schemas.openxmlformats.org/officeDocument/2006/relationships">
  <sheetPr>
    <tabColor indexed="46"/>
  </sheetPr>
  <dimension ref="A1:K9"/>
  <sheetViews>
    <sheetView zoomScalePageLayoutView="0" workbookViewId="0" topLeftCell="A1">
      <selection activeCell="C5" sqref="C5:C6"/>
    </sheetView>
  </sheetViews>
  <sheetFormatPr defaultColWidth="8.7109375" defaultRowHeight="15"/>
  <cols>
    <col min="1" max="2" width="20.7109375" style="0" bestFit="1" customWidth="1"/>
    <col min="3" max="3" width="75.7109375" style="10" bestFit="1" customWidth="1"/>
  </cols>
  <sheetData>
    <row r="1" ht="14.25">
      <c r="C1" s="22" t="s">
        <v>298</v>
      </c>
    </row>
    <row r="2" spans="1:3" ht="28.5">
      <c r="A2" s="149" t="s">
        <v>370</v>
      </c>
      <c r="B2" s="150"/>
      <c r="C2" s="8" t="s">
        <v>299</v>
      </c>
    </row>
    <row r="3" spans="1:3" ht="42.75">
      <c r="A3" s="149" t="s">
        <v>372</v>
      </c>
      <c r="B3" s="150"/>
      <c r="C3" s="15" t="s">
        <v>300</v>
      </c>
    </row>
    <row r="4" spans="1:3" ht="36.75" customHeight="1">
      <c r="A4" s="149" t="s">
        <v>1</v>
      </c>
      <c r="B4" s="150"/>
      <c r="C4"/>
    </row>
    <row r="5" spans="1:3" ht="76.5" customHeight="1">
      <c r="A5" s="151" t="s">
        <v>375</v>
      </c>
      <c r="B5" s="30" t="s">
        <v>387</v>
      </c>
      <c r="C5" s="107" t="s">
        <v>301</v>
      </c>
    </row>
    <row r="6" spans="1:11" ht="57">
      <c r="A6" s="152"/>
      <c r="B6" s="31" t="s">
        <v>378</v>
      </c>
      <c r="C6" s="107" t="s">
        <v>302</v>
      </c>
      <c r="I6" s="53"/>
      <c r="J6" s="53"/>
      <c r="K6" s="53"/>
    </row>
    <row r="7" spans="1:3" ht="14.25">
      <c r="A7" s="149" t="s">
        <v>379</v>
      </c>
      <c r="B7" s="150"/>
      <c r="C7" s="17" t="s">
        <v>334</v>
      </c>
    </row>
    <row r="8" spans="1:3" ht="244.5">
      <c r="A8" s="148" t="s">
        <v>381</v>
      </c>
      <c r="B8" s="148"/>
      <c r="C8" s="15" t="s">
        <v>303</v>
      </c>
    </row>
    <row r="9" spans="1:3" ht="316.5">
      <c r="A9" s="148" t="s">
        <v>383</v>
      </c>
      <c r="B9" s="148"/>
      <c r="C9" s="15" t="s">
        <v>304</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59671" r:id="rId1"/>
  </oleObjects>
</worksheet>
</file>

<file path=xl/worksheets/sheet18.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C6"/>
    </sheetView>
  </sheetViews>
  <sheetFormatPr defaultColWidth="8.7109375" defaultRowHeight="15"/>
  <cols>
    <col min="1" max="2" width="20.7109375" style="0" bestFit="1" customWidth="1"/>
    <col min="3" max="3" width="75.7109375" style="11" bestFit="1" customWidth="1"/>
  </cols>
  <sheetData>
    <row r="1" ht="14.25">
      <c r="C1" s="32" t="s">
        <v>298</v>
      </c>
    </row>
    <row r="2" spans="1:3" ht="28.5">
      <c r="A2" s="149" t="s">
        <v>370</v>
      </c>
      <c r="B2" s="150"/>
      <c r="C2" s="8" t="s">
        <v>305</v>
      </c>
    </row>
    <row r="3" spans="1:3" ht="62.25" customHeight="1">
      <c r="A3" s="149" t="s">
        <v>372</v>
      </c>
      <c r="B3" s="150"/>
      <c r="C3" s="14" t="s">
        <v>306</v>
      </c>
    </row>
    <row r="4" spans="1:3" ht="42" customHeight="1">
      <c r="A4" s="149" t="s">
        <v>1</v>
      </c>
      <c r="B4" s="150"/>
      <c r="C4"/>
    </row>
    <row r="5" spans="1:3" ht="77.25" customHeight="1">
      <c r="A5" s="151" t="s">
        <v>375</v>
      </c>
      <c r="B5" s="30" t="s">
        <v>387</v>
      </c>
      <c r="C5" s="108" t="s">
        <v>307</v>
      </c>
    </row>
    <row r="6" spans="1:3" ht="57">
      <c r="A6" s="152"/>
      <c r="B6" s="31" t="s">
        <v>378</v>
      </c>
      <c r="C6" s="108" t="s">
        <v>302</v>
      </c>
    </row>
    <row r="7" spans="1:3" ht="14.25">
      <c r="A7" s="149" t="s">
        <v>379</v>
      </c>
      <c r="B7" s="150"/>
      <c r="C7" s="33" t="s">
        <v>334</v>
      </c>
    </row>
    <row r="8" spans="1:3" ht="288">
      <c r="A8" s="148" t="s">
        <v>381</v>
      </c>
      <c r="B8" s="148"/>
      <c r="C8" s="25" t="s">
        <v>308</v>
      </c>
    </row>
    <row r="9" spans="1:3" ht="330.75">
      <c r="A9" s="148" t="s">
        <v>383</v>
      </c>
      <c r="B9" s="148"/>
      <c r="C9" s="25" t="s">
        <v>309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260741" r:id="rId1"/>
  </oleObjects>
</worksheet>
</file>

<file path=xl/worksheets/sheet19.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4.25">
      <c r="C1" s="22" t="s">
        <v>298</v>
      </c>
    </row>
    <row r="2" spans="1:3" ht="14.25">
      <c r="A2" s="149" t="s">
        <v>370</v>
      </c>
      <c r="B2" s="150"/>
      <c r="C2" s="8" t="s">
        <v>310</v>
      </c>
    </row>
    <row r="3" spans="1:3" ht="59.25" customHeight="1">
      <c r="A3" s="149" t="s">
        <v>372</v>
      </c>
      <c r="B3" s="150"/>
      <c r="C3" s="15" t="s">
        <v>311</v>
      </c>
    </row>
    <row r="4" spans="1:3" ht="45.75" customHeight="1">
      <c r="A4" s="149" t="s">
        <v>1</v>
      </c>
      <c r="B4" s="150"/>
      <c r="C4"/>
    </row>
    <row r="5" spans="1:3" ht="75" customHeight="1">
      <c r="A5" s="151" t="s">
        <v>375</v>
      </c>
      <c r="B5" s="30" t="s">
        <v>387</v>
      </c>
      <c r="C5" s="107" t="s">
        <v>312</v>
      </c>
    </row>
    <row r="6" spans="1:3" ht="57">
      <c r="A6" s="152"/>
      <c r="B6" s="31" t="s">
        <v>378</v>
      </c>
      <c r="C6" s="15" t="s">
        <v>302</v>
      </c>
    </row>
    <row r="7" spans="1:3" ht="14.25">
      <c r="A7" s="149" t="s">
        <v>379</v>
      </c>
      <c r="B7" s="150"/>
      <c r="C7" s="17" t="s">
        <v>334</v>
      </c>
    </row>
    <row r="8" spans="1:3" ht="244.5">
      <c r="A8" s="148" t="s">
        <v>381</v>
      </c>
      <c r="B8" s="148"/>
      <c r="C8" s="15" t="s">
        <v>313</v>
      </c>
    </row>
    <row r="9" spans="1:3" ht="409.5">
      <c r="A9" s="148" t="s">
        <v>383</v>
      </c>
      <c r="B9" s="148"/>
      <c r="C9" s="15" t="s">
        <v>286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1875" r:id="rId1"/>
  </oleObjects>
</worksheet>
</file>

<file path=xl/worksheets/sheet2.xml><?xml version="1.0" encoding="utf-8"?>
<worksheet xmlns="http://schemas.openxmlformats.org/spreadsheetml/2006/main" xmlns:r="http://schemas.openxmlformats.org/officeDocument/2006/relationships">
  <sheetPr>
    <tabColor indexed="9"/>
  </sheetPr>
  <dimension ref="A1:C56"/>
  <sheetViews>
    <sheetView tabSelected="1" zoomScalePageLayoutView="0" workbookViewId="0" topLeftCell="A1">
      <selection activeCell="A1" sqref="A1"/>
    </sheetView>
  </sheetViews>
  <sheetFormatPr defaultColWidth="9.140625" defaultRowHeight="15"/>
  <cols>
    <col min="1" max="1" width="9.140625" style="95" customWidth="1"/>
    <col min="2" max="2" width="100.28125" style="14" bestFit="1" customWidth="1"/>
    <col min="3" max="3" width="19.28125" style="0" bestFit="1" customWidth="1"/>
  </cols>
  <sheetData>
    <row r="1" spans="1:3" ht="14.25">
      <c r="A1" s="60" t="s">
        <v>2</v>
      </c>
      <c r="B1" s="61" t="s">
        <v>3</v>
      </c>
      <c r="C1" s="60" t="s">
        <v>4</v>
      </c>
    </row>
    <row r="2" spans="1:3" ht="14.25">
      <c r="A2" s="84">
        <v>1</v>
      </c>
      <c r="B2" s="69" t="str">
        <f>1!C2</f>
        <v>Liczba podmiotów zarejestrowanych w CEIDG według miejsca prowadzenia działalności na 1000 mieszkańców </v>
      </c>
      <c r="C2" s="68">
        <f>dane!C4/dane!C21*1000</f>
        <v>1000</v>
      </c>
    </row>
    <row r="3" spans="1:3" ht="14.25">
      <c r="A3" s="84">
        <v>2</v>
      </c>
      <c r="B3" s="69" t="str">
        <f>2!C2</f>
        <v>Relacja liczby nowo rejestrowanych przedsiębiorstw do wyrejestrowanych w CEIDG</v>
      </c>
      <c r="C3" s="68">
        <f>dane!C2/dane!C3</f>
        <v>1</v>
      </c>
    </row>
    <row r="4" spans="1:3" ht="28.5">
      <c r="A4" s="84">
        <v>3</v>
      </c>
      <c r="B4" s="69" t="str">
        <f>3!C2</f>
        <v>Liczba podmiotów gospodarczych prowadzących działalność w sektorze usług finansowych na 1000 zarejestrowanych podmiotów gospodarczych (PKD: sekcja K działalność finansowa i ubezpieczeniowa).</v>
      </c>
      <c r="C4" s="68">
        <f>dane!C48/dane!C43*1000</f>
        <v>1000</v>
      </c>
    </row>
    <row r="5" spans="1:3" ht="28.5">
      <c r="A5" s="84">
        <v>4</v>
      </c>
      <c r="B5" s="69" t="str">
        <f>4!C2</f>
        <v>Liczba podmiotów gospodarczych prowadzących działalność profesjonalną, naukową i techniczną na 1000 zarejestrowanych podmiotów gospodarczych (PKD: sekcja M działalność profesjonalna, naukowa i techniczna)</v>
      </c>
      <c r="C5" s="68">
        <f>dane!C50/dane!C43*1000</f>
        <v>1000</v>
      </c>
    </row>
    <row r="6" spans="1:3" ht="14.25">
      <c r="A6" s="85">
        <v>5</v>
      </c>
      <c r="B6" s="71" t="str">
        <f>5!C2</f>
        <v>Liczba osób bezrobotnych, które założyły własną firmę</v>
      </c>
      <c r="C6" s="70">
        <f>dane!C59</f>
        <v>1</v>
      </c>
    </row>
    <row r="7" spans="1:3" ht="14.25">
      <c r="A7" s="85">
        <v>6</v>
      </c>
      <c r="B7" s="71" t="str">
        <f>6!C2</f>
        <v>Różnica liczby mieszkańców w wieku 10-24 i 50-64 lat na 1000 mieszkańców gminy</v>
      </c>
      <c r="C7" s="70">
        <f>(dane!C23-dane!C27)/dane!C21*1000</f>
        <v>0</v>
      </c>
    </row>
    <row r="8" spans="1:3" ht="14.25">
      <c r="A8" s="85">
        <v>7</v>
      </c>
      <c r="B8" s="71" t="str">
        <f>7!C2</f>
        <v>Liczba osób bezrobotnych z wykształceniem podstawowym na 1000 mieszkańców</v>
      </c>
      <c r="C8" s="70">
        <f>dane!C57/dane!C21*1000</f>
        <v>1000</v>
      </c>
    </row>
    <row r="9" spans="1:3" ht="14.25">
      <c r="A9" s="85">
        <v>8</v>
      </c>
      <c r="B9" s="71" t="str">
        <f>8!C2</f>
        <v>Udział bezrobotnych zarejestrowanych powyżej roku w ogólnej liczbie mieszkańców w wieku produkcyjnym</v>
      </c>
      <c r="C9" s="70">
        <f>dane!C58/dane!C29</f>
        <v>1</v>
      </c>
    </row>
    <row r="10" spans="1:3" ht="28.5">
      <c r="A10" s="85">
        <v>9</v>
      </c>
      <c r="B10" s="71" t="str">
        <f>9!C2</f>
        <v>Liczba osób w wieku 15-29 lat, które korzystały z usług w zakresie poradnictwa zawodowego w ramach publicznych służb zatrudnienia (PSZ)</v>
      </c>
      <c r="C10" s="70">
        <f>dane!C60</f>
        <v>1</v>
      </c>
    </row>
    <row r="11" spans="1:3" ht="14.25">
      <c r="A11" s="86">
        <v>10</v>
      </c>
      <c r="B11" s="67" t="str">
        <f>'10'!C2</f>
        <v>Osoby korzystające ze środowiskowej pomocy społecznej (ogółem) na 1000 mieszkańców</v>
      </c>
      <c r="C11" s="66">
        <f>dane!C68/dane!C21*1000</f>
        <v>1000</v>
      </c>
    </row>
    <row r="12" spans="1:3" ht="14.25">
      <c r="A12" s="86">
        <v>11</v>
      </c>
      <c r="B12" s="67" t="str">
        <f>'11'!C2</f>
        <v>Liczba przyznanych zasiłków rodzinnych na 1000 mieszkańców</v>
      </c>
      <c r="C12" s="66">
        <f>dane!C64/dane!C21*1000</f>
        <v>1000</v>
      </c>
    </row>
    <row r="13" spans="1:3" ht="14.25">
      <c r="A13" s="86">
        <v>12</v>
      </c>
      <c r="B13" s="67" t="str">
        <f>'12'!C2</f>
        <v>Rynkowa wartość powierzchni mieszkaniowej w gminie w przeliczeniu na 1 mieszkańca</v>
      </c>
      <c r="C13" s="66">
        <f>dane!C38/dane!C21</f>
        <v>1</v>
      </c>
    </row>
    <row r="14" spans="1:3" ht="28.5">
      <c r="A14" s="87">
        <v>13</v>
      </c>
      <c r="B14" s="65" t="str">
        <f>'13'!C2</f>
        <v>Dochody z tyt. podatku od nieruchomości przeznaczonych na działalność gospodarczą przypadające na 1000 osób w wieku od 18 lat - średnia trzyletnia</v>
      </c>
      <c r="C14" s="64">
        <f>AVERAGE(dane!C5/dane!C21,dane!D5/dane!D21,dane!E5/dane!E21)</f>
        <v>0.3333333333333333</v>
      </c>
    </row>
    <row r="15" spans="1:3" ht="14.25">
      <c r="A15" s="87">
        <v>14</v>
      </c>
      <c r="B15" s="65" t="str">
        <f>'14'!C2</f>
        <v>Udział wydatków majątkowych budżetu gminy przypadających na 1000 mieszkańców</v>
      </c>
      <c r="C15" s="64">
        <f>dane!C6/dane!C21*1000</f>
        <v>1000</v>
      </c>
    </row>
    <row r="16" spans="1:3" ht="14.25">
      <c r="A16" s="88">
        <v>15</v>
      </c>
      <c r="B16" s="73" t="str">
        <f>'15'!C2</f>
        <v>Odsetek mieszkańców obsługiwanych przez sieć wodociągową w stosunku do łącznej liczby mieszkańców </v>
      </c>
      <c r="C16" s="72">
        <f>dane!C10</f>
        <v>1</v>
      </c>
    </row>
    <row r="17" spans="1:3" ht="14.25">
      <c r="A17" s="88">
        <v>16</v>
      </c>
      <c r="B17" s="73" t="str">
        <f>'16'!C2</f>
        <v>Odsetek mieszkańców obsługiwanych przez sieć kanalizacyjną w stosunku do łącznej liczby mieszkańców</v>
      </c>
      <c r="C17" s="72">
        <f>dane!C9</f>
        <v>1</v>
      </c>
    </row>
    <row r="18" spans="1:3" ht="14.25">
      <c r="A18" s="88">
        <v>17</v>
      </c>
      <c r="B18" s="73" t="str">
        <f>'17'!C2</f>
        <v>Odsetek obsługiwanych przez sieć gazową w stosunku do łącznej liczby mieszkańców</v>
      </c>
      <c r="C18" s="72">
        <f>dane!C8</f>
        <v>1</v>
      </c>
    </row>
    <row r="19" spans="1:3" ht="14.25">
      <c r="A19" s="88">
        <v>18</v>
      </c>
      <c r="B19" s="73" t="str">
        <f>'18'!C2</f>
        <v>Odsetek mieszkańców obsługiwanych przez sieć c.o. i c.w.u. w stosunku do łącznej liczby mieszkańców</v>
      </c>
      <c r="C19" s="72">
        <f>dane!C7</f>
        <v>1</v>
      </c>
    </row>
    <row r="20" spans="1:3" ht="14.25">
      <c r="A20" s="88">
        <v>19</v>
      </c>
      <c r="B20" s="73" t="str">
        <f>'19'!C2</f>
        <v>Powierzchnia obiektów infrastruktury kultury/sportu i rekreacji na 1000 mieszkańców</v>
      </c>
      <c r="C20" s="72">
        <f>dane!C20/dane!C21*1000</f>
        <v>1000</v>
      </c>
    </row>
    <row r="21" spans="1:3" ht="42.75">
      <c r="A21" s="88">
        <v>20</v>
      </c>
      <c r="B21" s="73" t="str">
        <f>'20'!C2</f>
        <v>Liczba podmiotów gospodarczych prowadzących działalność w sekcji R dział 90 PKD na 1000 zarejestrowanych podmiotów gospodarczych (PKD: sekcja R działalność związana z kulturą, rozrywką i rekreacją dział 90 Działalność twórcza związana z kulturą i rozrywką</v>
      </c>
      <c r="C21" s="72">
        <f>dane!C55/dane!C43*1000</f>
        <v>1000</v>
      </c>
    </row>
    <row r="22" spans="1:3" ht="14.25">
      <c r="A22" s="88">
        <v>21</v>
      </c>
      <c r="B22" s="73" t="str">
        <f>'21'!C2</f>
        <v>Stosunek liczby miejsc w żłobkach do liczby dzieci w wieku od 0 do 2 lat (%)</v>
      </c>
      <c r="C22" s="104">
        <f>dane!C69/dane!C22</f>
        <v>1</v>
      </c>
    </row>
    <row r="23" spans="1:3" ht="14.25">
      <c r="A23" s="88">
        <v>22</v>
      </c>
      <c r="B23" s="73" t="str">
        <f>'22'!C2</f>
        <v>Liczba podmiotów gospodarczych świadczących usługi na 1000 mieszkańców</v>
      </c>
      <c r="C23" s="72">
        <f>SUM(dane!C44:C56)/dane!C21*1000</f>
        <v>13000</v>
      </c>
    </row>
    <row r="24" spans="1:3" ht="42.75">
      <c r="A24" s="88">
        <v>23</v>
      </c>
      <c r="B24" s="73" t="str">
        <f>'23'!C2</f>
        <v>Liczba podmiotów gospodarczych zarejestrowanych w REGON w Sekcji I - Działalność związana z zakwaterowaniem i usługami gastronomicznymi pod nr PKD 56.10.A (Restauracje i inne stałe placówki gastronomiczne) na 1000 mieszkańców</v>
      </c>
      <c r="C24" s="72">
        <f>dane!C46/dane!C21*1000</f>
        <v>1000</v>
      </c>
    </row>
    <row r="25" spans="1:3" ht="14.25">
      <c r="A25" s="89">
        <v>24</v>
      </c>
      <c r="B25" s="75" t="str">
        <f>'24'!C2</f>
        <v>Liczba oddanych do użytkowania lokali mieszkalnych na 1000 mieszkańców</v>
      </c>
      <c r="C25" s="74">
        <f>dane!C35/dane!C21*1000</f>
        <v>1000</v>
      </c>
    </row>
    <row r="26" spans="1:3" ht="14.25">
      <c r="A26" s="89">
        <v>25</v>
      </c>
      <c r="B26" s="75" t="str">
        <f>'25'!C2</f>
        <v>Liczba zamieszkanych lokali komunalnych na 1000 mieszkańców</v>
      </c>
      <c r="C26" s="74">
        <f>dane!C36/dane!C21*1000</f>
        <v>1000</v>
      </c>
    </row>
    <row r="27" spans="1:3" ht="14.25">
      <c r="A27" s="89">
        <v>26</v>
      </c>
      <c r="B27" s="75" t="str">
        <f>'26'!C2</f>
        <v>Odsetek ogółu mieszkań komunalnych wyposażonych w instalację wodociągową (%)</v>
      </c>
      <c r="C27" s="105">
        <f>dane!C16/dane!C32</f>
        <v>1</v>
      </c>
    </row>
    <row r="28" spans="1:3" ht="14.25">
      <c r="A28" s="89">
        <v>27</v>
      </c>
      <c r="B28" s="75" t="str">
        <f>'27'!C2</f>
        <v>Odsetek ogółu mieszkań komunalnych wyposażonych w ustęp spłukiwany (%)</v>
      </c>
      <c r="C28" s="105">
        <f>dane!C18/dane!C32</f>
        <v>1</v>
      </c>
    </row>
    <row r="29" spans="1:3" ht="14.25">
      <c r="A29" s="89">
        <v>28</v>
      </c>
      <c r="B29" s="75" t="str">
        <f>'28'!C2</f>
        <v>Odsetek ogółu mieszkań komunalnych wyposażonych w łazienkę (%)</v>
      </c>
      <c r="C29" s="105">
        <f>dane!C17/dane!C32</f>
        <v>1</v>
      </c>
    </row>
    <row r="30" spans="1:3" ht="14.25">
      <c r="A30" s="89">
        <v>29</v>
      </c>
      <c r="B30" s="75" t="str">
        <f>'29'!C2</f>
        <v>Odsetek ogółu mieszkań komunalnych wyposażonych w centralne ogrzewanie i c.w.u. (%)</v>
      </c>
      <c r="C30" s="105">
        <f>dane!C15/dane!C32</f>
        <v>1</v>
      </c>
    </row>
    <row r="31" spans="1:3" ht="14.25">
      <c r="A31" s="89">
        <v>30</v>
      </c>
      <c r="B31" s="75" t="str">
        <f>'30'!C2</f>
        <v>Liczba pustych gminnych lokali mieszkalnych</v>
      </c>
      <c r="C31" s="74">
        <f>dane!C31</f>
        <v>1</v>
      </c>
    </row>
    <row r="32" spans="1:3" ht="14.25">
      <c r="A32" s="89">
        <v>31</v>
      </c>
      <c r="B32" s="75" t="str">
        <f>'31'!C2</f>
        <v>Przeciętna powierzchnia użytkowa lokali mieszkalnych będących w dyspozycji gminy</v>
      </c>
      <c r="C32" s="74">
        <f>dane!C37</f>
        <v>1</v>
      </c>
    </row>
    <row r="33" spans="1:3" ht="28.5">
      <c r="A33" s="88">
        <v>32</v>
      </c>
      <c r="B33" s="73" t="str">
        <f>'32'!C2</f>
        <v>Liczba użytkowników korzystających z profilu zaufanego lub ePUAP w kontaktach z instytucjami gminy na 1000 mieszkańców</v>
      </c>
      <c r="C33" s="72">
        <f>dane!C67/dane!C21*1000</f>
        <v>1000</v>
      </c>
    </row>
    <row r="34" spans="1:3" ht="14.25">
      <c r="A34" s="88">
        <v>33</v>
      </c>
      <c r="B34" s="73" t="str">
        <f>'33'!C2</f>
        <v>Frekwencja wyborcza - Wybory wójtów, burmistrzów i prezydentów miast, 1 tura (w %)</v>
      </c>
      <c r="C34" s="72">
        <f>dane!C61</f>
        <v>1</v>
      </c>
    </row>
    <row r="35" spans="1:3" ht="14.25">
      <c r="A35" s="88">
        <v>34</v>
      </c>
      <c r="B35" s="73" t="str">
        <f>'34'!C2</f>
        <v>Liczba dzieci w pieczy zastępczej na 1000 mieszkańców</v>
      </c>
      <c r="C35" s="72">
        <f>dane!C62/dane!C21*1000</f>
        <v>1000</v>
      </c>
    </row>
    <row r="36" spans="1:3" ht="14.25">
      <c r="A36" s="88">
        <v>35</v>
      </c>
      <c r="B36" s="73" t="str">
        <f>'35'!C2</f>
        <v>Liczba rodzin pod nadzorem kuratora na 1000 mieszkańców</v>
      </c>
      <c r="C36" s="72">
        <f>dane!C66/dane!C21*1000</f>
        <v>1000</v>
      </c>
    </row>
    <row r="37" spans="1:3" ht="14.25">
      <c r="A37" s="88">
        <v>36</v>
      </c>
      <c r="B37" s="73" t="str">
        <f>'36'!C2</f>
        <v>Liczba rodzin z asystentem rodziny na 1000 mieszkańców</v>
      </c>
      <c r="C37" s="72">
        <f>dane!C65/dane!C21*1000</f>
        <v>1000</v>
      </c>
    </row>
    <row r="38" spans="1:3" ht="14.25">
      <c r="A38" s="90">
        <v>37</v>
      </c>
      <c r="B38" s="77" t="str">
        <f>'37'!C2</f>
        <v>Izochrony dojazdu straży pożarnej</v>
      </c>
      <c r="C38" s="76" t="s">
        <v>81</v>
      </c>
    </row>
    <row r="39" spans="1:3" ht="14.25">
      <c r="A39" s="90">
        <v>38</v>
      </c>
      <c r="B39" s="77" t="str">
        <f>'38'!C2</f>
        <v>Izochrony dojazdu policji</v>
      </c>
      <c r="C39" s="76" t="s">
        <v>81</v>
      </c>
    </row>
    <row r="40" spans="1:3" ht="14.25">
      <c r="A40" s="90">
        <v>39</v>
      </c>
      <c r="B40" s="77" t="str">
        <f>'39'!C2</f>
        <v>Izochrony dojazdu pogotowia ratunkowego</v>
      </c>
      <c r="C40" s="76" t="s">
        <v>81</v>
      </c>
    </row>
    <row r="41" spans="1:3" ht="14.25">
      <c r="A41" s="90">
        <v>40</v>
      </c>
      <c r="B41" s="77" t="str">
        <f>'40'!C2</f>
        <v>Liczba niebieskich kart na 1000 mieszkańców</v>
      </c>
      <c r="C41" s="76">
        <f>dane!C63/dane!C21*1000</f>
        <v>1000</v>
      </c>
    </row>
    <row r="42" spans="1:3" ht="28.5">
      <c r="A42" s="90">
        <v>41</v>
      </c>
      <c r="B42" s="77" t="str">
        <f>'41'!C2</f>
        <v>Liczba podmiotów gospodarczych prowadzących działalność w sektorze opieka zdrowotna i pomoc społeczna (PKD: Sekcja Q - Opieka zdrowotna i pomoc społeczna)</v>
      </c>
      <c r="C42" s="76">
        <f>dane!C54/dane!C21*1000</f>
        <v>1000</v>
      </c>
    </row>
    <row r="43" spans="1:3" ht="14.25">
      <c r="A43" s="91">
        <v>42</v>
      </c>
      <c r="B43" s="79" t="str">
        <f>'42'!C2</f>
        <v>Zmiana liczby ludności w okresie 5 lat na 1000 ludności (w roku bazowym)</v>
      </c>
      <c r="C43" s="78">
        <f>(dane!C21-dane!G21)/dane!C21*1000</f>
        <v>0</v>
      </c>
    </row>
    <row r="44" spans="1:3" ht="14.25">
      <c r="A44" s="91">
        <v>43</v>
      </c>
      <c r="B44" s="79" t="str">
        <f>'43'!C2</f>
        <v>Gęstość zaludnienia</v>
      </c>
      <c r="C44" s="78">
        <f>dane!C21/dane!C39</f>
        <v>1</v>
      </c>
    </row>
    <row r="45" spans="1:3" ht="14.25">
      <c r="A45" s="91">
        <v>44</v>
      </c>
      <c r="B45" s="79" t="str">
        <f>'44'!C2</f>
        <v> Liczba osób w wieku 65 lat i więcej przypadających na 100 osób w wieku 15-64 lata</v>
      </c>
      <c r="C45" s="78">
        <f>dane!C28/dane!C24*100</f>
        <v>100</v>
      </c>
    </row>
    <row r="46" spans="1:3" ht="14.25">
      <c r="A46" s="91">
        <v>45</v>
      </c>
      <c r="B46" s="79" t="str">
        <f>'45'!C2</f>
        <v> Liczba mieszkańców w wieku 25-34 lat na 1000 mieszkańców</v>
      </c>
      <c r="C46" s="78">
        <f>dane!C26/dane!C21*1000</f>
        <v>1000</v>
      </c>
    </row>
    <row r="47" spans="1:3" ht="14.25">
      <c r="A47" s="91">
        <v>46</v>
      </c>
      <c r="B47" s="79" t="str">
        <f>'46'!C2</f>
        <v>Saldo migracji osób w wieku 15-39 lat na 1000 osób</v>
      </c>
      <c r="C47" s="78">
        <f>dane!C30/dane!C21*1000</f>
        <v>1000</v>
      </c>
    </row>
    <row r="48" spans="1:3" ht="14.25">
      <c r="A48" s="92">
        <v>47</v>
      </c>
      <c r="B48" s="81" t="str">
        <f>'47'!C2</f>
        <v>Długość dróg o nawierzchni utwardzonej w stosunku do łącznej długości dróg w gminie</v>
      </c>
      <c r="C48" s="80">
        <f>dane!C11/dane!C12</f>
        <v>1</v>
      </c>
    </row>
    <row r="49" spans="1:3" ht="14.25">
      <c r="A49" s="92">
        <v>48</v>
      </c>
      <c r="B49" s="81" t="str">
        <f>'48'!C2</f>
        <v>Udział długości dróg wymagających remontu w ogólnej długości dróg </v>
      </c>
      <c r="C49" s="80">
        <f>dane!C14/dane!C13</f>
        <v>1</v>
      </c>
    </row>
    <row r="50" spans="1:3" ht="14.25">
      <c r="A50" s="92">
        <v>49</v>
      </c>
      <c r="B50" s="81" t="str">
        <f>'49'!C2</f>
        <v>Liczba pasażerów przewożonych środkami publicznego transportu zbiorowego</v>
      </c>
      <c r="C50" s="80">
        <f>dane!C19</f>
        <v>1</v>
      </c>
    </row>
    <row r="51" spans="1:3" ht="14.25">
      <c r="A51" s="93">
        <v>50</v>
      </c>
      <c r="B51" s="63" t="str">
        <f>'50'!C2</f>
        <v>Liczba wydanych decyzji o warunkach zabudowy na 1 km2 powierzchni</v>
      </c>
      <c r="C51" s="62">
        <f>dane!C40/dane!C39</f>
        <v>1</v>
      </c>
    </row>
    <row r="52" spans="1:3" ht="14.25">
      <c r="A52" s="93">
        <v>51</v>
      </c>
      <c r="B52" s="63" t="str">
        <f>'51'!C2</f>
        <v>Udział powierzchni parków, zieleńców i terenów zieleni osiedlowej w powierzchni gminy </v>
      </c>
      <c r="C52" s="62">
        <f>dane!C41/dane!C39</f>
        <v>1</v>
      </c>
    </row>
    <row r="53" spans="1:3" ht="14.25">
      <c r="A53" s="93">
        <v>52</v>
      </c>
      <c r="B53" s="63" t="str">
        <f>'52'!C2</f>
        <v>Udział zdegradowanych przestrzeni publicznych w powierzchni gminy </v>
      </c>
      <c r="C53" s="62">
        <f>dane!C42/dane!C39</f>
        <v>1</v>
      </c>
    </row>
    <row r="54" spans="1:3" ht="14.25">
      <c r="A54" s="94">
        <v>53</v>
      </c>
      <c r="B54" s="83" t="str">
        <f>'53'!C2</f>
        <v>Masa wyrobów zawierających azbest na 1km2</v>
      </c>
      <c r="C54" s="82">
        <f>dane!C70/dane!C39</f>
        <v>1</v>
      </c>
    </row>
    <row r="55" spans="1:3" ht="28.5">
      <c r="A55" s="94">
        <v>54</v>
      </c>
      <c r="B55" s="83" t="str">
        <f>'54'!C2</f>
        <v> Liczba mieszkań, w których dokonano wymiany systemu ogrzewania w ramach programów ograniczania niskiej emisji na 1 km2</v>
      </c>
      <c r="C55" s="82">
        <f>dane!C34/dane!C39</f>
        <v>1</v>
      </c>
    </row>
    <row r="56" spans="1:3" ht="14.25">
      <c r="A56" s="94">
        <v>55</v>
      </c>
      <c r="B56" s="83" t="str">
        <f>'55'!C2</f>
        <v>Udział liczby mieszkań komunalnych ogrzewanych paliwem stałym w ogólnej liczbie mieszkań komunalnych</v>
      </c>
      <c r="C56" s="106">
        <f>dane!C33/dane!C32</f>
        <v>1</v>
      </c>
    </row>
  </sheetData>
  <sheetProtection/>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4.25">
      <c r="C1" s="22" t="s">
        <v>298</v>
      </c>
    </row>
    <row r="2" spans="1:3" ht="28.5">
      <c r="A2" s="149" t="s">
        <v>370</v>
      </c>
      <c r="B2" s="150"/>
      <c r="C2" s="54" t="s">
        <v>225</v>
      </c>
    </row>
    <row r="3" spans="1:3" ht="72">
      <c r="A3" s="149" t="s">
        <v>372</v>
      </c>
      <c r="B3" s="150"/>
      <c r="C3" s="15" t="s">
        <v>226</v>
      </c>
    </row>
    <row r="4" spans="1:3" ht="37.5" customHeight="1">
      <c r="A4" s="149" t="s">
        <v>1</v>
      </c>
      <c r="B4" s="150"/>
      <c r="C4"/>
    </row>
    <row r="5" spans="1:3" ht="74.25" customHeight="1">
      <c r="A5" s="151" t="s">
        <v>375</v>
      </c>
      <c r="B5" s="30" t="s">
        <v>387</v>
      </c>
      <c r="C5" s="107" t="s">
        <v>227</v>
      </c>
    </row>
    <row r="6" spans="1:3" ht="57">
      <c r="A6" s="152"/>
      <c r="B6" s="31" t="s">
        <v>378</v>
      </c>
      <c r="C6" s="15" t="s">
        <v>302</v>
      </c>
    </row>
    <row r="7" spans="1:3" ht="14.25">
      <c r="A7" s="149" t="s">
        <v>379</v>
      </c>
      <c r="B7" s="150"/>
      <c r="C7" s="17" t="s">
        <v>334</v>
      </c>
    </row>
    <row r="8" spans="1:3" ht="258.75">
      <c r="A8" s="148" t="s">
        <v>381</v>
      </c>
      <c r="B8" s="148"/>
      <c r="C8" s="15" t="s">
        <v>228</v>
      </c>
    </row>
    <row r="9" spans="1:3" ht="374.25">
      <c r="A9" s="148" t="s">
        <v>383</v>
      </c>
      <c r="B9" s="148"/>
      <c r="C9" s="15" t="s">
        <v>229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3449" r:id="rId1"/>
  </oleObjects>
</worksheet>
</file>

<file path=xl/worksheets/sheet21.xml><?xml version="1.0" encoding="utf-8"?>
<worksheet xmlns="http://schemas.openxmlformats.org/spreadsheetml/2006/main" xmlns:r="http://schemas.openxmlformats.org/officeDocument/2006/relationships">
  <sheetPr>
    <tabColor indexed="46"/>
  </sheetPr>
  <dimension ref="A1:I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ht="14.25">
      <c r="C1" s="22" t="s">
        <v>298</v>
      </c>
    </row>
    <row r="2" spans="1:3" ht="14.25">
      <c r="A2" s="149" t="s">
        <v>370</v>
      </c>
      <c r="B2" s="150"/>
      <c r="C2" s="8" t="s">
        <v>230</v>
      </c>
    </row>
    <row r="3" spans="1:3" ht="46.5" customHeight="1">
      <c r="A3" s="149" t="s">
        <v>372</v>
      </c>
      <c r="B3" s="150"/>
      <c r="C3" s="15" t="s">
        <v>231</v>
      </c>
    </row>
    <row r="4" spans="1:3" ht="46.5" customHeight="1">
      <c r="A4" s="149" t="s">
        <v>1</v>
      </c>
      <c r="B4" s="150"/>
      <c r="C4"/>
    </row>
    <row r="5" spans="1:3" ht="102" customHeight="1">
      <c r="A5" s="151" t="s">
        <v>375</v>
      </c>
      <c r="B5" s="30" t="s">
        <v>387</v>
      </c>
      <c r="C5" s="107" t="s">
        <v>232</v>
      </c>
    </row>
    <row r="6" spans="1:9" ht="57">
      <c r="A6" s="152"/>
      <c r="B6" s="31" t="s">
        <v>378</v>
      </c>
      <c r="C6" s="15" t="s">
        <v>233</v>
      </c>
      <c r="H6" s="53"/>
      <c r="I6" s="53"/>
    </row>
    <row r="7" spans="1:3" ht="14.25">
      <c r="A7" s="149" t="s">
        <v>379</v>
      </c>
      <c r="B7" s="150"/>
      <c r="C7" s="17" t="s">
        <v>334</v>
      </c>
    </row>
    <row r="8" spans="1:3" ht="258.75">
      <c r="A8" s="148" t="s">
        <v>381</v>
      </c>
      <c r="B8" s="148"/>
      <c r="C8" s="15" t="s">
        <v>234</v>
      </c>
    </row>
    <row r="9" spans="1:3" ht="330.75" customHeight="1">
      <c r="A9" s="148" t="s">
        <v>383</v>
      </c>
      <c r="B9" s="148"/>
      <c r="C9" s="15" t="s">
        <v>235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4681" r:id="rId1"/>
  </oleObjects>
</worksheet>
</file>

<file path=xl/worksheets/sheet22.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298</v>
      </c>
    </row>
    <row r="2" spans="1:3" ht="57">
      <c r="A2" s="149" t="s">
        <v>370</v>
      </c>
      <c r="B2" s="150"/>
      <c r="C2" s="8" t="s">
        <v>236</v>
      </c>
    </row>
    <row r="3" spans="1:3" ht="75" customHeight="1">
      <c r="A3" s="149" t="s">
        <v>372</v>
      </c>
      <c r="B3" s="150"/>
      <c r="C3" s="15" t="s">
        <v>237</v>
      </c>
    </row>
    <row r="4" spans="1:3" ht="42.75" customHeight="1">
      <c r="A4" s="149" t="s">
        <v>1</v>
      </c>
      <c r="B4" s="150"/>
      <c r="C4"/>
    </row>
    <row r="5" spans="1:3" ht="72">
      <c r="A5" s="151" t="s">
        <v>375</v>
      </c>
      <c r="B5" s="30" t="s">
        <v>387</v>
      </c>
      <c r="C5" s="15" t="s">
        <v>238</v>
      </c>
    </row>
    <row r="6" spans="1:3" ht="69.75" customHeight="1">
      <c r="A6" s="152"/>
      <c r="B6" s="31" t="s">
        <v>378</v>
      </c>
      <c r="C6" s="15" t="s">
        <v>239</v>
      </c>
    </row>
    <row r="7" spans="1:3" ht="14.25">
      <c r="A7" s="149" t="s">
        <v>379</v>
      </c>
      <c r="B7" s="150"/>
      <c r="C7" s="17" t="s">
        <v>334</v>
      </c>
    </row>
    <row r="8" spans="1:3" ht="330.75">
      <c r="A8" s="148" t="s">
        <v>381</v>
      </c>
      <c r="B8" s="148"/>
      <c r="C8" s="16" t="s">
        <v>240</v>
      </c>
    </row>
    <row r="9" spans="1:3" ht="409.5">
      <c r="A9" s="148" t="s">
        <v>383</v>
      </c>
      <c r="B9" s="148"/>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6183" r:id="rId1"/>
  </oleObjects>
</worksheet>
</file>

<file path=xl/worksheets/sheet23.xml><?xml version="1.0" encoding="utf-8"?>
<worksheet xmlns="http://schemas.openxmlformats.org/spreadsheetml/2006/main" xmlns:r="http://schemas.openxmlformats.org/officeDocument/2006/relationships">
  <sheetPr>
    <tabColor indexed="46"/>
  </sheetPr>
  <dimension ref="A1:I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298</v>
      </c>
    </row>
    <row r="2" spans="1:3" ht="14.25">
      <c r="A2" s="149" t="s">
        <v>370</v>
      </c>
      <c r="B2" s="150"/>
      <c r="C2" s="8" t="s">
        <v>241</v>
      </c>
    </row>
    <row r="3" spans="1:3" ht="33" customHeight="1">
      <c r="A3" s="149" t="s">
        <v>372</v>
      </c>
      <c r="B3" s="150"/>
      <c r="C3" s="15" t="s">
        <v>242</v>
      </c>
    </row>
    <row r="4" spans="1:3" ht="37.5" customHeight="1">
      <c r="A4" s="149" t="s">
        <v>1</v>
      </c>
      <c r="B4" s="150"/>
      <c r="C4"/>
    </row>
    <row r="5" spans="1:9" ht="69" customHeight="1">
      <c r="A5" s="151" t="s">
        <v>375</v>
      </c>
      <c r="B5" s="30" t="s">
        <v>387</v>
      </c>
      <c r="C5" s="15" t="s">
        <v>243</v>
      </c>
      <c r="H5" s="53"/>
      <c r="I5" s="53"/>
    </row>
    <row r="6" spans="1:3" ht="86.25">
      <c r="A6" s="152"/>
      <c r="B6" s="31" t="s">
        <v>378</v>
      </c>
      <c r="C6" s="15" t="s">
        <v>244</v>
      </c>
    </row>
    <row r="7" spans="1:3" ht="14.25">
      <c r="A7" s="149" t="s">
        <v>379</v>
      </c>
      <c r="B7" s="150"/>
      <c r="C7" s="15" t="s">
        <v>334</v>
      </c>
    </row>
    <row r="8" spans="1:3" ht="230.25">
      <c r="A8" s="148" t="s">
        <v>381</v>
      </c>
      <c r="B8" s="148"/>
      <c r="C8" s="15" t="s">
        <v>245</v>
      </c>
    </row>
    <row r="9" spans="1:3" ht="172.5">
      <c r="A9" s="148" t="s">
        <v>383</v>
      </c>
      <c r="B9" s="148"/>
      <c r="C9" s="15" t="s">
        <v>246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7692" r:id="rId1"/>
  </oleObjects>
</worksheet>
</file>

<file path=xl/worksheets/sheet24.xml><?xml version="1.0" encoding="utf-8"?>
<worksheet xmlns="http://schemas.openxmlformats.org/spreadsheetml/2006/main" xmlns:r="http://schemas.openxmlformats.org/officeDocument/2006/relationships">
  <sheetPr>
    <tabColor indexed="46"/>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298</v>
      </c>
    </row>
    <row r="2" spans="1:3" ht="14.25">
      <c r="A2" s="149" t="s">
        <v>370</v>
      </c>
      <c r="B2" s="150"/>
      <c r="C2" s="8" t="s">
        <v>247</v>
      </c>
    </row>
    <row r="3" spans="1:3" ht="42.75">
      <c r="A3" s="149" t="s">
        <v>372</v>
      </c>
      <c r="B3" s="150"/>
      <c r="C3" s="15" t="s">
        <v>248</v>
      </c>
    </row>
    <row r="4" spans="1:3" ht="56.25" customHeight="1">
      <c r="A4" s="149" t="s">
        <v>1</v>
      </c>
      <c r="B4" s="150"/>
      <c r="C4"/>
    </row>
    <row r="5" spans="1:3" ht="72">
      <c r="A5" s="151" t="s">
        <v>375</v>
      </c>
      <c r="B5" s="30" t="s">
        <v>387</v>
      </c>
      <c r="C5" s="15" t="s">
        <v>249</v>
      </c>
    </row>
    <row r="6" spans="1:3" ht="72">
      <c r="A6" s="152"/>
      <c r="B6" s="31" t="s">
        <v>378</v>
      </c>
      <c r="C6" s="15" t="s">
        <v>250</v>
      </c>
    </row>
    <row r="7" spans="1:3" ht="14.25">
      <c r="A7" s="149" t="s">
        <v>379</v>
      </c>
      <c r="B7" s="150"/>
      <c r="C7" s="17" t="s">
        <v>334</v>
      </c>
    </row>
    <row r="8" spans="1:3" ht="244.5">
      <c r="A8" s="148" t="s">
        <v>381</v>
      </c>
      <c r="B8" s="148"/>
      <c r="C8" s="16" t="s">
        <v>251</v>
      </c>
    </row>
    <row r="9" spans="1:3" ht="408.75" customHeight="1">
      <c r="A9" s="153" t="s">
        <v>383</v>
      </c>
      <c r="B9" s="154"/>
      <c r="C9" s="15" t="s">
        <v>368</v>
      </c>
    </row>
    <row r="10" spans="1:3" ht="236.25" customHeight="1">
      <c r="A10" s="155"/>
      <c r="B10" s="156"/>
      <c r="C10" s="15" t="s">
        <v>252</v>
      </c>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69320" r:id="rId1"/>
  </oleObjects>
</worksheet>
</file>

<file path=xl/worksheets/sheet25.xml><?xml version="1.0" encoding="utf-8"?>
<worksheet xmlns="http://schemas.openxmlformats.org/spreadsheetml/2006/main" xmlns:r="http://schemas.openxmlformats.org/officeDocument/2006/relationships">
  <sheetPr>
    <tabColor indexed="46"/>
  </sheetPr>
  <dimension ref="A1:C11"/>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298</v>
      </c>
    </row>
    <row r="2" spans="1:3" ht="42.75">
      <c r="A2" s="149" t="s">
        <v>370</v>
      </c>
      <c r="B2" s="150"/>
      <c r="C2" s="8" t="s">
        <v>253</v>
      </c>
    </row>
    <row r="3" spans="1:3" ht="60" customHeight="1">
      <c r="A3" s="149" t="s">
        <v>372</v>
      </c>
      <c r="B3" s="150"/>
      <c r="C3" s="15" t="s">
        <v>254</v>
      </c>
    </row>
    <row r="4" spans="1:3" ht="43.5" customHeight="1">
      <c r="A4" s="149" t="s">
        <v>1</v>
      </c>
      <c r="B4" s="150"/>
      <c r="C4"/>
    </row>
    <row r="5" spans="1:3" ht="92.25" customHeight="1">
      <c r="A5" s="151" t="s">
        <v>375</v>
      </c>
      <c r="B5" s="30" t="s">
        <v>387</v>
      </c>
      <c r="C5" s="15" t="s">
        <v>255</v>
      </c>
    </row>
    <row r="6" spans="1:3" ht="100.5">
      <c r="A6" s="152"/>
      <c r="B6" s="31" t="s">
        <v>378</v>
      </c>
      <c r="C6" s="15" t="s">
        <v>256</v>
      </c>
    </row>
    <row r="7" spans="1:3" ht="14.25">
      <c r="A7" s="149" t="s">
        <v>379</v>
      </c>
      <c r="B7" s="150"/>
      <c r="C7" s="17" t="s">
        <v>334</v>
      </c>
    </row>
    <row r="8" spans="1:3" ht="302.25">
      <c r="A8" s="148" t="s">
        <v>381</v>
      </c>
      <c r="B8" s="148"/>
      <c r="C8" s="16" t="s">
        <v>257</v>
      </c>
    </row>
    <row r="9" spans="1:3" ht="409.5">
      <c r="A9" s="148" t="s">
        <v>383</v>
      </c>
      <c r="B9" s="148"/>
      <c r="C9" s="16" t="s">
        <v>368</v>
      </c>
    </row>
    <row r="10" spans="1:3" ht="14.25">
      <c r="A10" s="148"/>
      <c r="B10" s="148"/>
      <c r="C10" s="157" t="s">
        <v>258</v>
      </c>
    </row>
    <row r="11" spans="1:3" ht="216" customHeight="1">
      <c r="A11" s="148"/>
      <c r="B11" s="148"/>
      <c r="C11" s="158"/>
    </row>
  </sheetData>
  <sheetProtection/>
  <mergeCells count="8">
    <mergeCell ref="A8:B8"/>
    <mergeCell ref="A9:B11"/>
    <mergeCell ref="C10:C11"/>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71154" r:id="rId1"/>
  </oleObjects>
</worksheet>
</file>

<file path=xl/worksheets/sheet26.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260</v>
      </c>
    </row>
    <row r="3" spans="1:3" ht="72">
      <c r="A3" s="159" t="s">
        <v>372</v>
      </c>
      <c r="B3" s="159"/>
      <c r="C3" s="15" t="s">
        <v>261</v>
      </c>
    </row>
    <row r="4" spans="1:3" ht="50.25" customHeight="1">
      <c r="A4" s="159" t="s">
        <v>1</v>
      </c>
      <c r="B4" s="159"/>
      <c r="C4"/>
    </row>
    <row r="5" spans="1:3" ht="72">
      <c r="A5" s="162" t="s">
        <v>375</v>
      </c>
      <c r="B5" s="34" t="s">
        <v>387</v>
      </c>
      <c r="C5" s="15" t="s">
        <v>262</v>
      </c>
    </row>
    <row r="6" spans="1:3" ht="86.25">
      <c r="A6" s="163"/>
      <c r="B6" s="35" t="s">
        <v>378</v>
      </c>
      <c r="C6" s="15" t="s">
        <v>263</v>
      </c>
    </row>
    <row r="7" spans="1:3" ht="14.25">
      <c r="A7" s="160" t="s">
        <v>379</v>
      </c>
      <c r="B7" s="161"/>
      <c r="C7" s="15" t="s">
        <v>334</v>
      </c>
    </row>
    <row r="8" spans="1:3" ht="273">
      <c r="A8" s="159" t="s">
        <v>381</v>
      </c>
      <c r="B8" s="159"/>
      <c r="C8" s="15" t="s">
        <v>264</v>
      </c>
    </row>
    <row r="9" spans="1:3" ht="316.5">
      <c r="A9" s="159" t="s">
        <v>383</v>
      </c>
      <c r="B9" s="159"/>
      <c r="C9" s="15" t="s">
        <v>265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perSize="9"/>
  <legacyDrawing r:id="rId2"/>
  <oleObjects>
    <oleObject progId="Equation.3" shapeId="2272410" r:id="rId1"/>
  </oleObjects>
</worksheet>
</file>

<file path=xl/worksheets/sheet27.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266</v>
      </c>
    </row>
    <row r="3" spans="1:3" ht="28.5">
      <c r="A3" s="160" t="s">
        <v>372</v>
      </c>
      <c r="B3" s="161"/>
      <c r="C3" s="38" t="s">
        <v>267</v>
      </c>
    </row>
    <row r="4" spans="1:3" ht="41.25" customHeight="1">
      <c r="A4" s="159" t="s">
        <v>1</v>
      </c>
      <c r="B4" s="159"/>
      <c r="C4"/>
    </row>
    <row r="5" spans="1:3" ht="72">
      <c r="A5" s="162" t="s">
        <v>375</v>
      </c>
      <c r="B5" s="34" t="s">
        <v>387</v>
      </c>
      <c r="C5" s="15" t="s">
        <v>268</v>
      </c>
    </row>
    <row r="6" spans="1:3" ht="86.25">
      <c r="A6" s="163"/>
      <c r="B6" s="35" t="s">
        <v>378</v>
      </c>
      <c r="C6" s="15" t="s">
        <v>269</v>
      </c>
    </row>
    <row r="7" spans="1:3" ht="14.25">
      <c r="A7" s="160" t="s">
        <v>379</v>
      </c>
      <c r="B7" s="161"/>
      <c r="C7" s="15" t="s">
        <v>334</v>
      </c>
    </row>
    <row r="8" spans="1:3" ht="144">
      <c r="A8" s="159" t="s">
        <v>381</v>
      </c>
      <c r="B8" s="159"/>
      <c r="C8" s="15" t="s">
        <v>270</v>
      </c>
    </row>
    <row r="9" spans="1:3" ht="302.25">
      <c r="A9" s="159" t="s">
        <v>383</v>
      </c>
      <c r="B9" s="159"/>
      <c r="C9" s="15" t="s">
        <v>271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274566" r:id="rId1"/>
  </oleObjects>
</worksheet>
</file>

<file path=xl/worksheets/sheet28.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272</v>
      </c>
    </row>
    <row r="3" spans="1:3" ht="42.75">
      <c r="A3" s="160" t="s">
        <v>372</v>
      </c>
      <c r="B3" s="161"/>
      <c r="C3" s="5" t="s">
        <v>273</v>
      </c>
    </row>
    <row r="4" spans="1:3" ht="38.25" customHeight="1">
      <c r="A4" s="164" t="s">
        <v>1</v>
      </c>
      <c r="B4" s="165"/>
      <c r="C4"/>
    </row>
    <row r="5" spans="1:3" ht="14.25">
      <c r="A5" s="166"/>
      <c r="B5" s="167"/>
      <c r="C5" s="100" t="s">
        <v>23</v>
      </c>
    </row>
    <row r="6" spans="1:3" ht="72">
      <c r="A6" s="162" t="s">
        <v>375</v>
      </c>
      <c r="B6" s="34" t="s">
        <v>387</v>
      </c>
      <c r="C6" s="15" t="s">
        <v>274</v>
      </c>
    </row>
    <row r="7" spans="1:3" ht="57">
      <c r="A7" s="163"/>
      <c r="B7" s="35" t="s">
        <v>378</v>
      </c>
      <c r="C7" s="15" t="s">
        <v>275</v>
      </c>
    </row>
    <row r="8" spans="1:3" ht="14.25">
      <c r="A8" s="160" t="s">
        <v>379</v>
      </c>
      <c r="B8" s="161"/>
      <c r="C8" s="15" t="s">
        <v>334</v>
      </c>
    </row>
    <row r="9" spans="1:3" ht="186.75">
      <c r="A9" s="159" t="s">
        <v>381</v>
      </c>
      <c r="B9" s="159"/>
      <c r="C9" s="15" t="s">
        <v>276</v>
      </c>
    </row>
    <row r="10" spans="1:3" ht="192" customHeight="1">
      <c r="A10" s="159" t="s">
        <v>383</v>
      </c>
      <c r="B10" s="159"/>
      <c r="C10" s="15" t="s">
        <v>277</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09570" r:id="rId1"/>
  </oleObjects>
</worksheet>
</file>

<file path=xl/worksheets/sheet29.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278</v>
      </c>
    </row>
    <row r="3" spans="1:3" ht="42.75">
      <c r="A3" s="160" t="s">
        <v>372</v>
      </c>
      <c r="B3" s="161"/>
      <c r="C3" s="5" t="s">
        <v>279</v>
      </c>
    </row>
    <row r="4" spans="1:3" ht="39" customHeight="1">
      <c r="A4" s="164" t="s">
        <v>1</v>
      </c>
      <c r="B4" s="165"/>
      <c r="C4"/>
    </row>
    <row r="5" spans="1:3" ht="14.25">
      <c r="A5" s="166"/>
      <c r="B5" s="167"/>
      <c r="C5" s="100" t="s">
        <v>23</v>
      </c>
    </row>
    <row r="6" spans="1:3" ht="72">
      <c r="A6" s="162" t="s">
        <v>375</v>
      </c>
      <c r="B6" s="34" t="s">
        <v>387</v>
      </c>
      <c r="C6" s="15" t="s">
        <v>280</v>
      </c>
    </row>
    <row r="7" spans="1:3" ht="57">
      <c r="A7" s="163"/>
      <c r="B7" s="35" t="s">
        <v>378</v>
      </c>
      <c r="C7" s="15" t="s">
        <v>275</v>
      </c>
    </row>
    <row r="8" spans="1:3" ht="14.25">
      <c r="A8" s="160" t="s">
        <v>379</v>
      </c>
      <c r="B8" s="161"/>
      <c r="C8" s="15" t="s">
        <v>334</v>
      </c>
    </row>
    <row r="9" spans="1:3" ht="216">
      <c r="A9" s="159" t="s">
        <v>381</v>
      </c>
      <c r="B9" s="159"/>
      <c r="C9" s="15" t="s">
        <v>281</v>
      </c>
    </row>
    <row r="10" spans="1:3" ht="302.25">
      <c r="A10" s="159" t="s">
        <v>383</v>
      </c>
      <c r="B10" s="159"/>
      <c r="C10" s="15" t="s">
        <v>282</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10269" r:id="rId1"/>
  </oleObjects>
</worksheet>
</file>

<file path=xl/worksheets/sheet3.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4" bestFit="1" customWidth="1"/>
  </cols>
  <sheetData>
    <row r="1" ht="14.25">
      <c r="C1" s="52" t="s">
        <v>369</v>
      </c>
    </row>
    <row r="2" spans="1:3" ht="28.5">
      <c r="A2" s="3" t="s">
        <v>370</v>
      </c>
      <c r="B2" s="3"/>
      <c r="C2" s="2" t="s">
        <v>371</v>
      </c>
    </row>
    <row r="3" spans="1:3" ht="42.75">
      <c r="A3" s="109" t="s">
        <v>372</v>
      </c>
      <c r="B3" s="110"/>
      <c r="C3" s="15" t="s">
        <v>373</v>
      </c>
    </row>
    <row r="4" spans="1:3" ht="39" customHeight="1">
      <c r="A4" s="111" t="s">
        <v>374</v>
      </c>
      <c r="B4" s="111"/>
      <c r="C4" s="96"/>
    </row>
    <row r="5" spans="1:3" ht="57" customHeight="1">
      <c r="A5" s="112" t="s">
        <v>375</v>
      </c>
      <c r="B5" s="18" t="s">
        <v>376</v>
      </c>
      <c r="C5" s="114" t="s">
        <v>377</v>
      </c>
    </row>
    <row r="6" spans="1:3" ht="63" customHeight="1">
      <c r="A6" s="113"/>
      <c r="B6" s="19" t="s">
        <v>378</v>
      </c>
      <c r="C6" s="115"/>
    </row>
    <row r="7" spans="1:3" ht="14.25">
      <c r="A7" s="109" t="s">
        <v>379</v>
      </c>
      <c r="B7" s="110"/>
      <c r="C7" s="15" t="s">
        <v>380</v>
      </c>
    </row>
    <row r="8" spans="1:3" ht="186.75">
      <c r="A8" s="111" t="s">
        <v>381</v>
      </c>
      <c r="B8" s="111"/>
      <c r="C8" s="15" t="s">
        <v>382</v>
      </c>
    </row>
    <row r="9" spans="1:3" ht="332.25" customHeight="1">
      <c r="A9" s="109" t="s">
        <v>383</v>
      </c>
      <c r="B9" s="110"/>
      <c r="C9" s="15" t="s">
        <v>384</v>
      </c>
    </row>
  </sheetData>
  <sheetProtection/>
  <mergeCells count="7">
    <mergeCell ref="A9:B9"/>
    <mergeCell ref="A3:B3"/>
    <mergeCell ref="A4:B4"/>
    <mergeCell ref="A5:A6"/>
    <mergeCell ref="C5:C6"/>
    <mergeCell ref="A7:B7"/>
    <mergeCell ref="A8:B8"/>
  </mergeCells>
  <printOptions/>
  <pageMargins left="0.7" right="0.7" top="0.75" bottom="0.75" header="0.3" footer="0.3"/>
  <pageSetup horizontalDpi="30066" verticalDpi="30066" orientation="portrait" paperSize="9" r:id="rId3"/>
  <legacyDrawing r:id="rId2"/>
  <oleObjects>
    <oleObject progId="Equation.3" shapeId="2044572" r:id="rId1"/>
  </oleObjects>
</worksheet>
</file>

<file path=xl/worksheets/sheet30.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283</v>
      </c>
    </row>
    <row r="3" spans="1:3" ht="42.75">
      <c r="A3" s="160" t="s">
        <v>372</v>
      </c>
      <c r="B3" s="161"/>
      <c r="C3" s="5" t="s">
        <v>284</v>
      </c>
    </row>
    <row r="4" spans="1:3" ht="33.75" customHeight="1">
      <c r="A4" s="164" t="s">
        <v>1</v>
      </c>
      <c r="B4" s="165"/>
      <c r="C4"/>
    </row>
    <row r="5" spans="1:3" ht="14.25">
      <c r="A5" s="166"/>
      <c r="B5" s="167"/>
      <c r="C5" s="100" t="s">
        <v>23</v>
      </c>
    </row>
    <row r="6" spans="1:3" ht="72">
      <c r="A6" s="162" t="s">
        <v>375</v>
      </c>
      <c r="B6" s="34" t="s">
        <v>387</v>
      </c>
      <c r="C6" s="15" t="s">
        <v>285</v>
      </c>
    </row>
    <row r="7" spans="1:3" ht="57">
      <c r="A7" s="163"/>
      <c r="B7" s="35" t="s">
        <v>378</v>
      </c>
      <c r="C7" s="15" t="s">
        <v>275</v>
      </c>
    </row>
    <row r="8" spans="1:3" ht="14.25">
      <c r="A8" s="160" t="s">
        <v>379</v>
      </c>
      <c r="B8" s="161"/>
      <c r="C8" s="15" t="s">
        <v>334</v>
      </c>
    </row>
    <row r="9" spans="1:3" ht="216">
      <c r="A9" s="159" t="s">
        <v>381</v>
      </c>
      <c r="B9" s="159"/>
      <c r="C9" s="15" t="s">
        <v>219</v>
      </c>
    </row>
    <row r="10" spans="1:3" ht="302.25">
      <c r="A10" s="159" t="s">
        <v>383</v>
      </c>
      <c r="B10" s="159"/>
      <c r="C10" s="15" t="s">
        <v>220</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310874" r:id="rId1"/>
  </oleObjects>
</worksheet>
</file>

<file path=xl/worksheets/sheet31.xml><?xml version="1.0" encoding="utf-8"?>
<worksheet xmlns="http://schemas.openxmlformats.org/spreadsheetml/2006/main" xmlns:r="http://schemas.openxmlformats.org/officeDocument/2006/relationships">
  <sheetPr>
    <tabColor indexed="56"/>
  </sheetPr>
  <dimension ref="A1:C10"/>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259</v>
      </c>
    </row>
    <row r="2" spans="1:3" ht="28.5">
      <c r="A2" s="160" t="s">
        <v>370</v>
      </c>
      <c r="B2" s="161"/>
      <c r="C2" s="13" t="s">
        <v>221</v>
      </c>
    </row>
    <row r="3" spans="1:3" ht="42.75">
      <c r="A3" s="160" t="s">
        <v>372</v>
      </c>
      <c r="B3" s="161"/>
      <c r="C3" s="5" t="s">
        <v>222</v>
      </c>
    </row>
    <row r="4" spans="1:3" ht="37.5" customHeight="1">
      <c r="A4" s="164" t="s">
        <v>1</v>
      </c>
      <c r="B4" s="165"/>
      <c r="C4" s="99"/>
    </row>
    <row r="5" spans="1:3" ht="14.25">
      <c r="A5" s="166"/>
      <c r="B5" s="167"/>
      <c r="C5" s="100" t="s">
        <v>23</v>
      </c>
    </row>
    <row r="6" spans="1:3" ht="72">
      <c r="A6" s="162" t="s">
        <v>375</v>
      </c>
      <c r="B6" s="34" t="s">
        <v>387</v>
      </c>
      <c r="C6" s="15" t="s">
        <v>223</v>
      </c>
    </row>
    <row r="7" spans="1:3" ht="57">
      <c r="A7" s="163"/>
      <c r="B7" s="35" t="s">
        <v>378</v>
      </c>
      <c r="C7" s="15" t="s">
        <v>275</v>
      </c>
    </row>
    <row r="8" spans="1:3" ht="14.25">
      <c r="A8" s="160" t="s">
        <v>379</v>
      </c>
      <c r="B8" s="161"/>
      <c r="C8" s="15" t="s">
        <v>334</v>
      </c>
    </row>
    <row r="9" spans="1:3" ht="172.5">
      <c r="A9" s="159" t="s">
        <v>381</v>
      </c>
      <c r="B9" s="159"/>
      <c r="C9" s="15" t="s">
        <v>224</v>
      </c>
    </row>
    <row r="10" spans="1:3" ht="402.75">
      <c r="A10" s="159" t="s">
        <v>383</v>
      </c>
      <c r="B10" s="159"/>
      <c r="C10" s="15" t="s">
        <v>218</v>
      </c>
    </row>
  </sheetData>
  <sheetProtection/>
  <mergeCells count="7">
    <mergeCell ref="A9:B9"/>
    <mergeCell ref="A10:B10"/>
    <mergeCell ref="A2:B2"/>
    <mergeCell ref="A3:B3"/>
    <mergeCell ref="A6:A7"/>
    <mergeCell ref="A8:B8"/>
    <mergeCell ref="A4:B5"/>
  </mergeCells>
  <printOptions/>
  <pageMargins left="0.7" right="0.7" top="0.75" bottom="0.75" header="0.3" footer="0.3"/>
  <pageSetup horizontalDpi="30066" verticalDpi="30066" orientation="portrait" pageOrder="overThenDown" paperSize="9"/>
  <legacyDrawing r:id="rId2"/>
  <oleObjects>
    <oleObject progId="Equation.3" shapeId="2294050" r:id="rId1"/>
  </oleObjects>
</worksheet>
</file>

<file path=xl/worksheets/sheet32.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180</v>
      </c>
    </row>
    <row r="3" spans="1:3" ht="46.5" customHeight="1">
      <c r="A3" s="160" t="s">
        <v>372</v>
      </c>
      <c r="B3" s="161"/>
      <c r="C3" s="15" t="s">
        <v>181</v>
      </c>
    </row>
    <row r="4" spans="1:3" ht="33" customHeight="1">
      <c r="A4" s="159" t="s">
        <v>1</v>
      </c>
      <c r="B4" s="159"/>
      <c r="C4"/>
    </row>
    <row r="5" spans="1:3" ht="76.5" customHeight="1">
      <c r="A5" s="162" t="s">
        <v>375</v>
      </c>
      <c r="B5" s="34" t="s">
        <v>387</v>
      </c>
      <c r="C5" s="15" t="s">
        <v>182</v>
      </c>
    </row>
    <row r="6" spans="1:3" ht="57">
      <c r="A6" s="163"/>
      <c r="B6" s="35" t="s">
        <v>378</v>
      </c>
      <c r="C6" s="15" t="s">
        <v>183</v>
      </c>
    </row>
    <row r="7" spans="1:3" ht="14.25">
      <c r="A7" s="160" t="s">
        <v>379</v>
      </c>
      <c r="B7" s="161"/>
      <c r="C7" s="17" t="s">
        <v>334</v>
      </c>
    </row>
    <row r="8" spans="1:3" ht="172.5">
      <c r="A8" s="159" t="s">
        <v>381</v>
      </c>
      <c r="B8" s="159"/>
      <c r="C8" s="15" t="s">
        <v>184</v>
      </c>
    </row>
    <row r="9" spans="1:3" ht="330.75">
      <c r="A9" s="159" t="s">
        <v>383</v>
      </c>
      <c r="B9" s="159"/>
      <c r="C9" s="15" t="s">
        <v>185</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99236" r:id="rId1"/>
  </oleObjects>
</worksheet>
</file>

<file path=xl/worksheets/sheet33.xml><?xml version="1.0" encoding="utf-8"?>
<worksheet xmlns="http://schemas.openxmlformats.org/spreadsheetml/2006/main" xmlns:r="http://schemas.openxmlformats.org/officeDocument/2006/relationships">
  <sheetPr>
    <tabColor indexed="56"/>
  </sheetPr>
  <dimension ref="A1:C9"/>
  <sheetViews>
    <sheetView zoomScalePageLayoutView="0" workbookViewId="0" topLeftCell="A1">
      <selection activeCell="C1" sqref="C1"/>
    </sheetView>
  </sheetViews>
  <sheetFormatPr defaultColWidth="8.7109375" defaultRowHeight="15"/>
  <cols>
    <col min="1" max="2" width="20.7109375" style="0" bestFit="1" customWidth="1"/>
    <col min="3" max="3" width="75.7109375" style="10" bestFit="1" customWidth="1"/>
  </cols>
  <sheetData>
    <row r="1" ht="14.25">
      <c r="C1" s="22" t="s">
        <v>259</v>
      </c>
    </row>
    <row r="2" spans="1:3" ht="14.25">
      <c r="A2" s="160" t="s">
        <v>370</v>
      </c>
      <c r="B2" s="161"/>
      <c r="C2" s="13" t="s">
        <v>186</v>
      </c>
    </row>
    <row r="3" spans="1:3" ht="74.25" customHeight="1">
      <c r="A3" s="160" t="s">
        <v>372</v>
      </c>
      <c r="B3" s="168"/>
      <c r="C3" s="15" t="s">
        <v>187</v>
      </c>
    </row>
    <row r="4" spans="1:3" ht="54" customHeight="1">
      <c r="A4" s="159" t="s">
        <v>1</v>
      </c>
      <c r="B4" s="159"/>
      <c r="C4"/>
    </row>
    <row r="5" spans="1:3" ht="93" customHeight="1">
      <c r="A5" s="162" t="s">
        <v>375</v>
      </c>
      <c r="B5" s="55" t="s">
        <v>387</v>
      </c>
      <c r="C5" s="15" t="s">
        <v>188</v>
      </c>
    </row>
    <row r="6" spans="1:3" ht="57">
      <c r="A6" s="163"/>
      <c r="B6" s="56" t="s">
        <v>378</v>
      </c>
      <c r="C6" s="15" t="s">
        <v>189</v>
      </c>
    </row>
    <row r="7" spans="1:3" ht="14.25">
      <c r="A7" s="160" t="s">
        <v>379</v>
      </c>
      <c r="B7" s="161"/>
      <c r="C7" s="15" t="s">
        <v>334</v>
      </c>
    </row>
    <row r="8" spans="1:3" ht="144">
      <c r="A8" s="159" t="s">
        <v>381</v>
      </c>
      <c r="B8" s="159"/>
      <c r="C8" s="15" t="s">
        <v>190</v>
      </c>
    </row>
    <row r="9" spans="1:3" ht="374.25">
      <c r="A9" s="159" t="s">
        <v>383</v>
      </c>
      <c r="B9" s="159"/>
      <c r="C9" s="15" t="s">
        <v>191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432516" r:id="rId1"/>
  </oleObjects>
</worksheet>
</file>

<file path=xl/worksheets/sheet34.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28.5">
      <c r="A2" s="149" t="s">
        <v>370</v>
      </c>
      <c r="B2" s="150"/>
      <c r="C2" s="36" t="s">
        <v>193</v>
      </c>
    </row>
    <row r="3" spans="1:3" ht="57.75" customHeight="1">
      <c r="A3" s="149" t="s">
        <v>372</v>
      </c>
      <c r="B3" s="150"/>
      <c r="C3" s="5" t="s">
        <v>194</v>
      </c>
    </row>
    <row r="4" spans="1:3" ht="41.25" customHeight="1">
      <c r="A4" s="149" t="s">
        <v>1</v>
      </c>
      <c r="B4" s="150"/>
      <c r="C4"/>
    </row>
    <row r="5" spans="1:3" ht="71.25" customHeight="1">
      <c r="A5" s="151" t="s">
        <v>375</v>
      </c>
      <c r="B5" s="30" t="s">
        <v>387</v>
      </c>
      <c r="C5" s="114" t="s">
        <v>195</v>
      </c>
    </row>
    <row r="6" spans="1:3" ht="57">
      <c r="A6" s="152"/>
      <c r="B6" s="31" t="s">
        <v>378</v>
      </c>
      <c r="C6" s="115"/>
    </row>
    <row r="7" spans="1:3" ht="14.25">
      <c r="A7" s="149" t="s">
        <v>379</v>
      </c>
      <c r="B7" s="150"/>
      <c r="C7" s="17" t="s">
        <v>334</v>
      </c>
    </row>
    <row r="8" spans="1:3" ht="201">
      <c r="A8" s="148" t="s">
        <v>381</v>
      </c>
      <c r="B8" s="148"/>
      <c r="C8" s="15" t="s">
        <v>196</v>
      </c>
    </row>
    <row r="9" spans="1:3" ht="273">
      <c r="A9" s="148" t="s">
        <v>383</v>
      </c>
      <c r="B9" s="148"/>
      <c r="C9" s="15" t="s">
        <v>197</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02364" r:id="rId1"/>
  </oleObjects>
</worksheet>
</file>

<file path=xl/worksheets/sheet35.xml><?xml version="1.0" encoding="utf-8"?>
<worksheet xmlns="http://schemas.openxmlformats.org/spreadsheetml/2006/main" xmlns:r="http://schemas.openxmlformats.org/officeDocument/2006/relationships">
  <sheetPr>
    <tabColor indexed="46"/>
  </sheetPr>
  <dimension ref="A1:C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ht="14.25">
      <c r="C1" s="22" t="s">
        <v>192</v>
      </c>
    </row>
    <row r="2" spans="1:3" ht="14.25">
      <c r="A2" s="149" t="s">
        <v>370</v>
      </c>
      <c r="B2" s="150"/>
      <c r="C2" s="36" t="s">
        <v>198</v>
      </c>
    </row>
    <row r="3" spans="1:3" ht="28.5">
      <c r="A3" s="149" t="s">
        <v>372</v>
      </c>
      <c r="B3" s="150"/>
      <c r="C3" s="15" t="s">
        <v>199</v>
      </c>
    </row>
    <row r="4" spans="1:3" ht="21" customHeight="1">
      <c r="A4" s="149" t="s">
        <v>1</v>
      </c>
      <c r="B4" s="150"/>
      <c r="C4"/>
    </row>
    <row r="5" spans="1:3" ht="72">
      <c r="A5" s="151" t="s">
        <v>375</v>
      </c>
      <c r="B5" s="30" t="s">
        <v>387</v>
      </c>
      <c r="C5" s="15" t="s">
        <v>200</v>
      </c>
    </row>
    <row r="6" spans="1:3" ht="57">
      <c r="A6" s="152"/>
      <c r="B6" s="31" t="s">
        <v>378</v>
      </c>
      <c r="C6" s="15" t="s">
        <v>201</v>
      </c>
    </row>
    <row r="7" spans="1:3" ht="14.25">
      <c r="A7" s="149" t="s">
        <v>379</v>
      </c>
      <c r="B7" s="150"/>
      <c r="C7" s="15" t="s">
        <v>334</v>
      </c>
    </row>
    <row r="8" spans="1:3" ht="100.5">
      <c r="A8" s="148" t="s">
        <v>381</v>
      </c>
      <c r="B8" s="148"/>
      <c r="C8" s="15" t="s">
        <v>202</v>
      </c>
    </row>
    <row r="9" spans="1:3" ht="72">
      <c r="A9" s="148" t="s">
        <v>383</v>
      </c>
      <c r="B9" s="148"/>
      <c r="C9" s="15" t="s">
        <v>203</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406784" r:id="rId1"/>
  </oleObjects>
</worksheet>
</file>

<file path=xl/worksheets/sheet36.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14.25">
      <c r="A2" s="149" t="s">
        <v>370</v>
      </c>
      <c r="B2" s="150"/>
      <c r="C2" s="36" t="s">
        <v>204</v>
      </c>
    </row>
    <row r="3" spans="1:3" ht="57" customHeight="1">
      <c r="A3" s="149" t="s">
        <v>372</v>
      </c>
      <c r="B3" s="150"/>
      <c r="C3" s="15" t="s">
        <v>205</v>
      </c>
    </row>
    <row r="4" spans="1:3" ht="43.5" customHeight="1">
      <c r="A4" s="149" t="s">
        <v>1</v>
      </c>
      <c r="B4" s="150"/>
      <c r="C4"/>
    </row>
    <row r="5" spans="1:3" ht="78.75" customHeight="1">
      <c r="A5" s="151" t="s">
        <v>375</v>
      </c>
      <c r="B5" s="30" t="s">
        <v>387</v>
      </c>
      <c r="C5" s="114" t="s">
        <v>206</v>
      </c>
    </row>
    <row r="6" spans="1:3" ht="57">
      <c r="A6" s="152"/>
      <c r="B6" s="31" t="s">
        <v>378</v>
      </c>
      <c r="C6" s="115"/>
    </row>
    <row r="7" spans="1:3" ht="14.25">
      <c r="A7" s="149" t="s">
        <v>379</v>
      </c>
      <c r="B7" s="150"/>
      <c r="C7" s="17" t="s">
        <v>334</v>
      </c>
    </row>
    <row r="8" spans="1:3" ht="216">
      <c r="A8" s="148" t="s">
        <v>381</v>
      </c>
      <c r="B8" s="148"/>
      <c r="C8" s="15" t="s">
        <v>207</v>
      </c>
    </row>
    <row r="9" spans="1:3" ht="244.5">
      <c r="A9" s="148" t="s">
        <v>383</v>
      </c>
      <c r="B9" s="148"/>
      <c r="C9" s="15" t="s">
        <v>208</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38775" r:id="rId1"/>
  </oleObjects>
</worksheet>
</file>

<file path=xl/worksheets/sheet37.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192</v>
      </c>
      <c r="E1" s="11"/>
    </row>
    <row r="2" spans="1:3" ht="14.25">
      <c r="A2" s="149" t="s">
        <v>370</v>
      </c>
      <c r="B2" s="150"/>
      <c r="C2" s="36" t="s">
        <v>209</v>
      </c>
    </row>
    <row r="3" spans="1:3" ht="61.5" customHeight="1">
      <c r="A3" s="149" t="s">
        <v>372</v>
      </c>
      <c r="B3" s="150"/>
      <c r="C3" s="15" t="s">
        <v>210</v>
      </c>
    </row>
    <row r="4" spans="1:3" ht="37.5" customHeight="1">
      <c r="A4" s="149" t="s">
        <v>1</v>
      </c>
      <c r="B4" s="150"/>
      <c r="C4"/>
    </row>
    <row r="5" spans="1:3" ht="81" customHeight="1">
      <c r="A5" s="151" t="s">
        <v>375</v>
      </c>
      <c r="B5" s="30" t="s">
        <v>387</v>
      </c>
      <c r="C5" s="114" t="s">
        <v>211</v>
      </c>
    </row>
    <row r="6" spans="1:3" ht="57">
      <c r="A6" s="152"/>
      <c r="B6" s="31" t="s">
        <v>378</v>
      </c>
      <c r="C6" s="115"/>
    </row>
    <row r="7" spans="1:3" ht="14.25">
      <c r="A7" s="149" t="s">
        <v>379</v>
      </c>
      <c r="B7" s="150"/>
      <c r="C7" s="17" t="s">
        <v>334</v>
      </c>
    </row>
    <row r="8" spans="1:3" ht="216">
      <c r="A8" s="148" t="s">
        <v>381</v>
      </c>
      <c r="B8" s="148"/>
      <c r="C8" s="15" t="s">
        <v>212</v>
      </c>
    </row>
    <row r="9" spans="1:3" ht="273">
      <c r="A9" s="148" t="s">
        <v>383</v>
      </c>
      <c r="B9" s="148"/>
      <c r="C9" s="15" t="s">
        <v>213</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39897" r:id="rId1"/>
  </oleObjects>
</worksheet>
</file>

<file path=xl/worksheets/sheet38.xml><?xml version="1.0" encoding="utf-8"?>
<worksheet xmlns="http://schemas.openxmlformats.org/spreadsheetml/2006/main" xmlns:r="http://schemas.openxmlformats.org/officeDocument/2006/relationships">
  <sheetPr>
    <tabColor indexed="46"/>
  </sheetPr>
  <dimension ref="A1:E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38" bestFit="1" customWidth="1"/>
  </cols>
  <sheetData>
    <row r="1" spans="3:5" ht="15.75" customHeight="1">
      <c r="C1" s="37" t="s">
        <v>192</v>
      </c>
      <c r="E1" s="11"/>
    </row>
    <row r="2" spans="1:3" ht="14.25">
      <c r="A2" s="149" t="s">
        <v>370</v>
      </c>
      <c r="B2" s="150"/>
      <c r="C2" s="36" t="s">
        <v>214</v>
      </c>
    </row>
    <row r="3" spans="1:3" ht="55.5" customHeight="1">
      <c r="A3" s="149" t="s">
        <v>372</v>
      </c>
      <c r="B3" s="150"/>
      <c r="C3" s="15" t="s">
        <v>215</v>
      </c>
    </row>
    <row r="4" spans="1:3" ht="36.75" customHeight="1">
      <c r="A4" s="149" t="s">
        <v>1</v>
      </c>
      <c r="B4" s="150"/>
      <c r="C4"/>
    </row>
    <row r="5" spans="1:3" ht="55.5" customHeight="1">
      <c r="A5" s="151" t="s">
        <v>375</v>
      </c>
      <c r="B5" s="30" t="s">
        <v>387</v>
      </c>
      <c r="C5" s="114" t="s">
        <v>216</v>
      </c>
    </row>
    <row r="6" spans="1:3" ht="57">
      <c r="A6" s="152"/>
      <c r="B6" s="31" t="s">
        <v>378</v>
      </c>
      <c r="C6" s="115"/>
    </row>
    <row r="7" spans="1:3" ht="14.25">
      <c r="A7" s="149" t="s">
        <v>379</v>
      </c>
      <c r="B7" s="150"/>
      <c r="C7" s="15" t="s">
        <v>334</v>
      </c>
    </row>
    <row r="8" spans="1:3" ht="230.25">
      <c r="A8" s="148" t="s">
        <v>381</v>
      </c>
      <c r="B8" s="148"/>
      <c r="C8" s="15" t="s">
        <v>217</v>
      </c>
    </row>
    <row r="9" spans="1:3" ht="408.75" customHeight="1">
      <c r="A9" s="148" t="s">
        <v>383</v>
      </c>
      <c r="B9" s="148"/>
      <c r="C9" s="15" t="s">
        <v>179</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440990" r:id="rId1"/>
  </oleObjects>
</worksheet>
</file>

<file path=xl/worksheets/sheet39.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4.25">
      <c r="A2" s="169" t="s">
        <v>370</v>
      </c>
      <c r="B2" s="170"/>
      <c r="C2" s="41" t="s">
        <v>131</v>
      </c>
    </row>
    <row r="3" spans="1:3" ht="28.5">
      <c r="A3" s="169" t="s">
        <v>372</v>
      </c>
      <c r="B3" s="170"/>
      <c r="C3" s="15" t="s">
        <v>132</v>
      </c>
    </row>
    <row r="4" spans="1:3" ht="14.25">
      <c r="A4" s="169" t="s">
        <v>1</v>
      </c>
      <c r="B4" s="170"/>
      <c r="C4" s="15" t="s">
        <v>24</v>
      </c>
    </row>
    <row r="5" spans="1:3" ht="72.75" customHeight="1">
      <c r="A5" s="172" t="s">
        <v>375</v>
      </c>
      <c r="B5" s="39" t="s">
        <v>387</v>
      </c>
      <c r="C5" s="114" t="s">
        <v>133</v>
      </c>
    </row>
    <row r="6" spans="1:3" ht="57">
      <c r="A6" s="173"/>
      <c r="B6" s="40" t="s">
        <v>378</v>
      </c>
      <c r="C6" s="115"/>
    </row>
    <row r="7" spans="1:3" ht="14.25">
      <c r="A7" s="169" t="s">
        <v>379</v>
      </c>
      <c r="B7" s="170"/>
      <c r="C7" s="17" t="s">
        <v>334</v>
      </c>
    </row>
    <row r="8" spans="1:3" ht="42.75">
      <c r="A8" s="171" t="s">
        <v>381</v>
      </c>
      <c r="B8" s="171"/>
      <c r="C8" s="15" t="s">
        <v>134</v>
      </c>
    </row>
    <row r="9" spans="1:3" ht="127.5" customHeight="1">
      <c r="A9" s="171" t="s">
        <v>383</v>
      </c>
      <c r="B9" s="171"/>
      <c r="C9" s="15" t="s">
        <v>135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perSize="9"/>
</worksheet>
</file>

<file path=xl/worksheets/sheet4.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H6" sqref="H6"/>
    </sheetView>
  </sheetViews>
  <sheetFormatPr defaultColWidth="8.7109375" defaultRowHeight="15"/>
  <cols>
    <col min="1" max="2" width="20.7109375" style="0" bestFit="1" customWidth="1"/>
    <col min="3" max="3" width="75.7109375" style="0" bestFit="1" customWidth="1"/>
  </cols>
  <sheetData>
    <row r="1" ht="14.25">
      <c r="C1" s="12" t="s">
        <v>369</v>
      </c>
    </row>
    <row r="2" spans="1:3" ht="14.25">
      <c r="A2" s="109" t="s">
        <v>370</v>
      </c>
      <c r="B2" s="110"/>
      <c r="C2" s="2" t="s">
        <v>385</v>
      </c>
    </row>
    <row r="3" spans="1:3" ht="28.5">
      <c r="A3" s="109" t="s">
        <v>372</v>
      </c>
      <c r="B3" s="110"/>
      <c r="C3" s="6" t="s">
        <v>386</v>
      </c>
    </row>
    <row r="4" spans="1:3" ht="36" customHeight="1">
      <c r="A4" s="109" t="s">
        <v>374</v>
      </c>
      <c r="B4" s="110"/>
      <c r="C4" s="1"/>
    </row>
    <row r="5" spans="1:3" ht="72" customHeight="1">
      <c r="A5" s="112" t="s">
        <v>375</v>
      </c>
      <c r="B5" s="18" t="s">
        <v>387</v>
      </c>
      <c r="C5" s="116" t="s">
        <v>388</v>
      </c>
    </row>
    <row r="6" spans="1:3" ht="66.75" customHeight="1">
      <c r="A6" s="113"/>
      <c r="B6" s="19" t="s">
        <v>378</v>
      </c>
      <c r="C6" s="117"/>
    </row>
    <row r="7" spans="1:3" ht="14.25">
      <c r="A7" s="109" t="s">
        <v>379</v>
      </c>
      <c r="B7" s="110"/>
      <c r="C7" s="5" t="s">
        <v>380</v>
      </c>
    </row>
    <row r="8" spans="1:3" ht="201">
      <c r="A8" s="111" t="s">
        <v>381</v>
      </c>
      <c r="B8" s="111"/>
      <c r="C8" s="5" t="s">
        <v>389</v>
      </c>
    </row>
    <row r="9" spans="1:3" ht="100.5">
      <c r="A9" s="109" t="s">
        <v>383</v>
      </c>
      <c r="B9" s="110"/>
      <c r="C9" s="5" t="s">
        <v>390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055506" r:id="rId1"/>
  </oleObjects>
</worksheet>
</file>

<file path=xl/worksheets/sheet40.xml><?xml version="1.0" encoding="utf-8"?>
<worksheet xmlns="http://schemas.openxmlformats.org/spreadsheetml/2006/main" xmlns:r="http://schemas.openxmlformats.org/officeDocument/2006/relationships">
  <sheetPr>
    <tabColor indexed="50"/>
  </sheetPr>
  <dimension ref="A1:E11"/>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4.25">
      <c r="A2" s="169" t="s">
        <v>370</v>
      </c>
      <c r="B2" s="170"/>
      <c r="C2" s="41" t="s">
        <v>136</v>
      </c>
    </row>
    <row r="3" spans="1:3" ht="64.5" customHeight="1">
      <c r="A3" s="169" t="s">
        <v>372</v>
      </c>
      <c r="B3" s="170"/>
      <c r="C3" s="15" t="s">
        <v>137</v>
      </c>
    </row>
    <row r="4" spans="1:3" ht="14.25">
      <c r="A4" s="169" t="s">
        <v>1</v>
      </c>
      <c r="B4" s="170"/>
      <c r="C4" s="15" t="s">
        <v>24</v>
      </c>
    </row>
    <row r="5" spans="1:3" ht="69.75" customHeight="1">
      <c r="A5" s="172" t="s">
        <v>375</v>
      </c>
      <c r="B5" s="39" t="s">
        <v>387</v>
      </c>
      <c r="C5" s="114" t="s">
        <v>138</v>
      </c>
    </row>
    <row r="6" spans="1:3" ht="57">
      <c r="A6" s="173"/>
      <c r="B6" s="40" t="s">
        <v>378</v>
      </c>
      <c r="C6" s="115"/>
    </row>
    <row r="7" spans="1:3" ht="14.25">
      <c r="A7" s="169" t="s">
        <v>379</v>
      </c>
      <c r="B7" s="170"/>
      <c r="C7" s="17" t="s">
        <v>334</v>
      </c>
    </row>
    <row r="8" spans="1:3" ht="28.5">
      <c r="A8" s="171" t="s">
        <v>381</v>
      </c>
      <c r="B8" s="171"/>
      <c r="C8" s="15" t="s">
        <v>139</v>
      </c>
    </row>
    <row r="9" spans="1:3" ht="57">
      <c r="A9" s="171" t="s">
        <v>383</v>
      </c>
      <c r="B9" s="171"/>
      <c r="C9" s="15" t="s">
        <v>140</v>
      </c>
    </row>
    <row r="11" ht="14.25">
      <c r="C11"/>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41.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4.25">
      <c r="A2" s="169" t="s">
        <v>370</v>
      </c>
      <c r="B2" s="170"/>
      <c r="C2" s="41" t="s">
        <v>141</v>
      </c>
    </row>
    <row r="3" spans="1:3" ht="63.75" customHeight="1">
      <c r="A3" s="169" t="s">
        <v>372</v>
      </c>
      <c r="B3" s="170"/>
      <c r="C3" s="15" t="s">
        <v>142</v>
      </c>
    </row>
    <row r="4" spans="1:3" ht="14.25">
      <c r="A4" s="169" t="s">
        <v>1</v>
      </c>
      <c r="B4" s="170"/>
      <c r="C4" s="15" t="s">
        <v>24</v>
      </c>
    </row>
    <row r="5" spans="1:3" ht="71.25" customHeight="1">
      <c r="A5" s="172" t="s">
        <v>375</v>
      </c>
      <c r="B5" s="39" t="s">
        <v>387</v>
      </c>
      <c r="C5" s="114" t="s">
        <v>143</v>
      </c>
    </row>
    <row r="6" spans="1:3" ht="57">
      <c r="A6" s="173"/>
      <c r="B6" s="40" t="s">
        <v>378</v>
      </c>
      <c r="C6" s="115"/>
    </row>
    <row r="7" spans="1:3" ht="14.25">
      <c r="A7" s="169" t="s">
        <v>379</v>
      </c>
      <c r="B7" s="170"/>
      <c r="C7" s="17" t="s">
        <v>334</v>
      </c>
    </row>
    <row r="8" spans="1:3" ht="42.75">
      <c r="A8" s="171" t="s">
        <v>381</v>
      </c>
      <c r="B8" s="171"/>
      <c r="C8" s="15" t="s">
        <v>144</v>
      </c>
    </row>
    <row r="9" spans="1:3" ht="129">
      <c r="A9" s="171" t="s">
        <v>383</v>
      </c>
      <c r="B9" s="171"/>
      <c r="C9" s="15" t="s">
        <v>145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42.xml><?xml version="1.0" encoding="utf-8"?>
<worksheet xmlns="http://schemas.openxmlformats.org/spreadsheetml/2006/main" xmlns:r="http://schemas.openxmlformats.org/officeDocument/2006/relationships">
  <sheetPr>
    <tabColor indexed="50"/>
  </sheetPr>
  <dimension ref="A1:E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14.25">
      <c r="A2" s="169" t="s">
        <v>370</v>
      </c>
      <c r="B2" s="170"/>
      <c r="C2" s="41" t="s">
        <v>146</v>
      </c>
    </row>
    <row r="3" spans="1:3" ht="57" customHeight="1">
      <c r="A3" s="169" t="s">
        <v>372</v>
      </c>
      <c r="B3" s="170"/>
      <c r="C3" s="15" t="s">
        <v>147</v>
      </c>
    </row>
    <row r="4" spans="1:3" ht="45" customHeight="1">
      <c r="A4" s="169" t="s">
        <v>1</v>
      </c>
      <c r="B4" s="170"/>
      <c r="C4"/>
    </row>
    <row r="5" spans="1:3" ht="57" customHeight="1">
      <c r="A5" s="172" t="s">
        <v>375</v>
      </c>
      <c r="B5" s="39" t="s">
        <v>387</v>
      </c>
      <c r="C5" s="174" t="s">
        <v>148</v>
      </c>
    </row>
    <row r="6" spans="1:3" ht="57">
      <c r="A6" s="173"/>
      <c r="B6" s="40" t="s">
        <v>378</v>
      </c>
      <c r="C6" s="175"/>
    </row>
    <row r="7" spans="1:3" ht="14.25">
      <c r="A7" s="169" t="s">
        <v>379</v>
      </c>
      <c r="B7" s="170"/>
      <c r="C7" s="17" t="s">
        <v>334</v>
      </c>
    </row>
    <row r="8" spans="1:3" ht="216">
      <c r="A8" s="171" t="s">
        <v>381</v>
      </c>
      <c r="B8" s="171"/>
      <c r="C8" s="15" t="s">
        <v>149</v>
      </c>
    </row>
    <row r="9" spans="1:3" ht="230.25">
      <c r="A9" s="171" t="s">
        <v>383</v>
      </c>
      <c r="B9" s="171"/>
      <c r="C9" s="15" t="s">
        <v>150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79826" r:id="rId1"/>
  </oleObjects>
</worksheet>
</file>

<file path=xl/worksheets/sheet43.xml><?xml version="1.0" encoding="utf-8"?>
<worksheet xmlns="http://schemas.openxmlformats.org/spreadsheetml/2006/main" xmlns:r="http://schemas.openxmlformats.org/officeDocument/2006/relationships">
  <sheetPr>
    <tabColor indexed="50"/>
  </sheetPr>
  <dimension ref="A1:E11"/>
  <sheetViews>
    <sheetView zoomScalePageLayoutView="0" workbookViewId="0" topLeftCell="A1">
      <selection activeCell="C2" sqref="C2"/>
    </sheetView>
  </sheetViews>
  <sheetFormatPr defaultColWidth="8.7109375" defaultRowHeight="15"/>
  <cols>
    <col min="1" max="2" width="20.7109375" style="0" bestFit="1" customWidth="1"/>
    <col min="3" max="3" width="75.7109375" style="10" bestFit="1" customWidth="1"/>
  </cols>
  <sheetData>
    <row r="1" spans="3:5" ht="15.75" customHeight="1">
      <c r="C1" s="22" t="s">
        <v>130</v>
      </c>
      <c r="E1" s="11"/>
    </row>
    <row r="2" spans="1:3" ht="28.5">
      <c r="A2" s="169" t="s">
        <v>370</v>
      </c>
      <c r="B2" s="170"/>
      <c r="C2" s="41" t="s">
        <v>151</v>
      </c>
    </row>
    <row r="3" spans="1:3" ht="60.75" customHeight="1">
      <c r="A3" s="169" t="s">
        <v>372</v>
      </c>
      <c r="B3" s="170"/>
      <c r="C3" s="15" t="s">
        <v>152</v>
      </c>
    </row>
    <row r="4" spans="1:3" ht="48.75" customHeight="1">
      <c r="A4" s="169" t="s">
        <v>1</v>
      </c>
      <c r="B4" s="170"/>
      <c r="C4"/>
    </row>
    <row r="5" spans="1:3" ht="59.25" customHeight="1">
      <c r="A5" s="172" t="s">
        <v>375</v>
      </c>
      <c r="B5" s="39" t="s">
        <v>387</v>
      </c>
      <c r="C5" s="15" t="s">
        <v>153</v>
      </c>
    </row>
    <row r="6" spans="1:3" ht="57">
      <c r="A6" s="173"/>
      <c r="B6" s="40" t="s">
        <v>378</v>
      </c>
      <c r="C6" s="15" t="s">
        <v>394</v>
      </c>
    </row>
    <row r="7" spans="1:3" ht="14.25">
      <c r="A7" s="169" t="s">
        <v>379</v>
      </c>
      <c r="B7" s="170"/>
      <c r="C7" s="17" t="s">
        <v>334</v>
      </c>
    </row>
    <row r="8" spans="1:3" ht="153" customHeight="1">
      <c r="A8" s="171" t="s">
        <v>381</v>
      </c>
      <c r="B8" s="171"/>
      <c r="C8" s="16" t="s">
        <v>154</v>
      </c>
    </row>
    <row r="9" spans="1:3" ht="409.5">
      <c r="A9" s="171" t="s">
        <v>383</v>
      </c>
      <c r="B9" s="171"/>
      <c r="C9" s="15" t="s">
        <v>368</v>
      </c>
    </row>
    <row r="10" spans="1:3" ht="330.75">
      <c r="A10" s="171"/>
      <c r="B10" s="171"/>
      <c r="C10" s="15" t="s">
        <v>155</v>
      </c>
    </row>
    <row r="11" ht="14.25">
      <c r="C11" s="38"/>
    </row>
  </sheetData>
  <sheetProtection/>
  <mergeCells count="7">
    <mergeCell ref="A8:B8"/>
    <mergeCell ref="A9:B10"/>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0757" r:id="rId1"/>
  </oleObjects>
</worksheet>
</file>

<file path=xl/worksheets/sheet44.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6.5" customHeight="1">
      <c r="C1" s="22" t="s">
        <v>156</v>
      </c>
    </row>
    <row r="2" spans="1:3" ht="14.25">
      <c r="A2" s="177" t="s">
        <v>370</v>
      </c>
      <c r="B2" s="178"/>
      <c r="C2" s="9" t="s">
        <v>157</v>
      </c>
    </row>
    <row r="3" spans="1:3" ht="42.75">
      <c r="A3" s="177" t="s">
        <v>372</v>
      </c>
      <c r="B3" s="178"/>
      <c r="C3" s="15" t="s">
        <v>158</v>
      </c>
    </row>
    <row r="4" spans="1:3" ht="40.5" customHeight="1">
      <c r="A4" s="177" t="s">
        <v>1</v>
      </c>
      <c r="B4" s="178"/>
      <c r="C4"/>
    </row>
    <row r="5" spans="1:3" ht="72">
      <c r="A5" s="179" t="s">
        <v>375</v>
      </c>
      <c r="B5" s="42" t="s">
        <v>387</v>
      </c>
      <c r="C5" s="15" t="s">
        <v>327</v>
      </c>
    </row>
    <row r="6" spans="1:3" ht="57">
      <c r="A6" s="180"/>
      <c r="B6" s="43" t="s">
        <v>378</v>
      </c>
      <c r="C6" s="15" t="s">
        <v>328</v>
      </c>
    </row>
    <row r="7" spans="1:3" ht="28.5">
      <c r="A7" s="177" t="s">
        <v>379</v>
      </c>
      <c r="B7" s="178"/>
      <c r="C7" s="15" t="s">
        <v>159</v>
      </c>
    </row>
    <row r="8" spans="1:3" ht="273">
      <c r="A8" s="176" t="s">
        <v>381</v>
      </c>
      <c r="B8" s="176"/>
      <c r="C8" s="15" t="s">
        <v>160</v>
      </c>
    </row>
    <row r="9" spans="1:3" ht="100.5">
      <c r="A9" s="176" t="s">
        <v>383</v>
      </c>
      <c r="B9" s="176"/>
      <c r="C9" s="15" t="s">
        <v>330</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1817" r:id="rId1"/>
  </oleObjects>
</worksheet>
</file>

<file path=xl/worksheets/sheet45.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156</v>
      </c>
    </row>
    <row r="2" spans="1:3" ht="14.25">
      <c r="A2" s="177" t="s">
        <v>370</v>
      </c>
      <c r="B2" s="178"/>
      <c r="C2" s="9" t="s">
        <v>161</v>
      </c>
    </row>
    <row r="3" spans="1:3" ht="36" customHeight="1">
      <c r="A3" s="177" t="s">
        <v>372</v>
      </c>
      <c r="B3" s="178"/>
      <c r="C3" s="15" t="s">
        <v>162</v>
      </c>
    </row>
    <row r="4" spans="1:3" ht="36" customHeight="1">
      <c r="A4" s="177" t="s">
        <v>1</v>
      </c>
      <c r="B4" s="178"/>
      <c r="C4"/>
    </row>
    <row r="5" spans="1:3" ht="75" customHeight="1">
      <c r="A5" s="179" t="s">
        <v>375</v>
      </c>
      <c r="B5" s="42" t="s">
        <v>387</v>
      </c>
      <c r="C5" s="15" t="s">
        <v>163</v>
      </c>
    </row>
    <row r="6" spans="1:3" ht="57">
      <c r="A6" s="180"/>
      <c r="B6" s="43" t="s">
        <v>378</v>
      </c>
      <c r="C6" s="15" t="s">
        <v>164</v>
      </c>
    </row>
    <row r="7" spans="1:3" ht="14.25">
      <c r="A7" s="177" t="s">
        <v>379</v>
      </c>
      <c r="B7" s="178"/>
      <c r="C7" s="17" t="s">
        <v>334</v>
      </c>
    </row>
    <row r="8" spans="1:3" ht="201">
      <c r="A8" s="176" t="s">
        <v>381</v>
      </c>
      <c r="B8" s="176"/>
      <c r="C8" s="15" t="s">
        <v>165</v>
      </c>
    </row>
    <row r="9" spans="1:3" ht="239.25" customHeight="1">
      <c r="A9" s="176" t="s">
        <v>383</v>
      </c>
      <c r="B9" s="176"/>
      <c r="C9" s="15" t="s">
        <v>166</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2494" r:id="rId1"/>
  </oleObjects>
</worksheet>
</file>

<file path=xl/worksheets/sheet46.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156</v>
      </c>
    </row>
    <row r="2" spans="1:3" ht="14.25">
      <c r="A2" s="177" t="s">
        <v>370</v>
      </c>
      <c r="B2" s="178"/>
      <c r="C2" s="9" t="s">
        <v>167</v>
      </c>
    </row>
    <row r="3" spans="1:3" ht="28.5">
      <c r="A3" s="177" t="s">
        <v>372</v>
      </c>
      <c r="B3" s="178"/>
      <c r="C3" s="38" t="s">
        <v>168</v>
      </c>
    </row>
    <row r="4" spans="1:3" ht="37.5" customHeight="1">
      <c r="A4" s="177" t="s">
        <v>1</v>
      </c>
      <c r="B4" s="178"/>
      <c r="C4"/>
    </row>
    <row r="5" spans="1:3" ht="72">
      <c r="A5" s="179" t="s">
        <v>375</v>
      </c>
      <c r="B5" s="42" t="s">
        <v>387</v>
      </c>
      <c r="C5" s="15" t="s">
        <v>327</v>
      </c>
    </row>
    <row r="6" spans="1:3" ht="57">
      <c r="A6" s="180"/>
      <c r="B6" s="43" t="s">
        <v>378</v>
      </c>
      <c r="C6" s="15" t="s">
        <v>169</v>
      </c>
    </row>
    <row r="7" spans="1:3" ht="14.25">
      <c r="A7" s="177" t="s">
        <v>379</v>
      </c>
      <c r="B7" s="178"/>
      <c r="C7" s="15" t="s">
        <v>334</v>
      </c>
    </row>
    <row r="8" spans="1:3" ht="230.25">
      <c r="A8" s="176" t="s">
        <v>381</v>
      </c>
      <c r="B8" s="176"/>
      <c r="C8" s="15" t="s">
        <v>170</v>
      </c>
    </row>
    <row r="9" spans="1:3" ht="186.75">
      <c r="A9" s="176" t="s">
        <v>383</v>
      </c>
      <c r="B9" s="176"/>
      <c r="C9" s="15" t="s">
        <v>171</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3486" r:id="rId1"/>
  </oleObjects>
</worksheet>
</file>

<file path=xl/worksheets/sheet47.xml><?xml version="1.0" encoding="utf-8"?>
<worksheet xmlns="http://schemas.openxmlformats.org/spreadsheetml/2006/main" xmlns:r="http://schemas.openxmlformats.org/officeDocument/2006/relationships">
  <sheetPr>
    <tabColor indexed="51"/>
  </sheetPr>
  <dimension ref="A1:C13"/>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ht="14.25">
      <c r="C1" s="22" t="s">
        <v>156</v>
      </c>
    </row>
    <row r="2" spans="1:3" ht="14.25">
      <c r="A2" s="177" t="s">
        <v>370</v>
      </c>
      <c r="B2" s="178"/>
      <c r="C2" s="9" t="s">
        <v>172</v>
      </c>
    </row>
    <row r="3" spans="1:3" ht="28.5">
      <c r="A3" s="177" t="s">
        <v>372</v>
      </c>
      <c r="B3" s="178"/>
      <c r="C3" s="15" t="s">
        <v>173</v>
      </c>
    </row>
    <row r="4" spans="1:3" ht="33" customHeight="1">
      <c r="A4" s="177" t="s">
        <v>1</v>
      </c>
      <c r="B4" s="178"/>
      <c r="C4"/>
    </row>
    <row r="5" spans="1:3" ht="72">
      <c r="A5" s="179" t="s">
        <v>375</v>
      </c>
      <c r="B5" s="42" t="s">
        <v>387</v>
      </c>
      <c r="C5" s="15" t="s">
        <v>327</v>
      </c>
    </row>
    <row r="6" spans="1:3" ht="57">
      <c r="A6" s="180"/>
      <c r="B6" s="43" t="s">
        <v>378</v>
      </c>
      <c r="C6" s="15" t="s">
        <v>169</v>
      </c>
    </row>
    <row r="7" spans="1:3" ht="14.25">
      <c r="A7" s="177" t="s">
        <v>379</v>
      </c>
      <c r="B7" s="178"/>
      <c r="C7" s="15" t="s">
        <v>334</v>
      </c>
    </row>
    <row r="8" spans="1:3" ht="258.75">
      <c r="A8" s="176" t="s">
        <v>381</v>
      </c>
      <c r="B8" s="176"/>
      <c r="C8" s="15" t="s">
        <v>174</v>
      </c>
    </row>
    <row r="9" spans="1:3" ht="144">
      <c r="A9" s="176" t="s">
        <v>383</v>
      </c>
      <c r="B9" s="176"/>
      <c r="C9" s="15" t="s">
        <v>175</v>
      </c>
    </row>
    <row r="12" ht="14.25">
      <c r="C12" s="38"/>
    </row>
    <row r="13" ht="14.25">
      <c r="C13" s="38"/>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4756" r:id="rId1"/>
  </oleObjects>
</worksheet>
</file>

<file path=xl/worksheets/sheet48.xml><?xml version="1.0" encoding="utf-8"?>
<worksheet xmlns="http://schemas.openxmlformats.org/spreadsheetml/2006/main" xmlns:r="http://schemas.openxmlformats.org/officeDocument/2006/relationships">
  <sheetPr>
    <tabColor indexed="51"/>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156</v>
      </c>
    </row>
    <row r="2" spans="1:3" ht="14.25">
      <c r="A2" s="177" t="s">
        <v>370</v>
      </c>
      <c r="B2" s="178"/>
      <c r="C2" s="9" t="s">
        <v>176</v>
      </c>
    </row>
    <row r="3" spans="1:3" ht="28.5">
      <c r="A3" s="177" t="s">
        <v>372</v>
      </c>
      <c r="B3" s="178"/>
      <c r="C3" s="38" t="s">
        <v>177</v>
      </c>
    </row>
    <row r="4" spans="1:3" ht="38.25" customHeight="1">
      <c r="A4" s="177" t="s">
        <v>1</v>
      </c>
      <c r="B4" s="178"/>
      <c r="C4"/>
    </row>
    <row r="5" spans="1:3" ht="72">
      <c r="A5" s="179" t="s">
        <v>375</v>
      </c>
      <c r="B5" s="42" t="s">
        <v>387</v>
      </c>
      <c r="C5" s="15" t="s">
        <v>327</v>
      </c>
    </row>
    <row r="6" spans="1:3" ht="57">
      <c r="A6" s="180"/>
      <c r="B6" s="43" t="s">
        <v>378</v>
      </c>
      <c r="C6" s="15" t="s">
        <v>178</v>
      </c>
    </row>
    <row r="7" spans="1:3" ht="14.25">
      <c r="A7" s="177" t="s">
        <v>379</v>
      </c>
      <c r="B7" s="178"/>
      <c r="C7" s="15" t="s">
        <v>334</v>
      </c>
    </row>
    <row r="8" spans="1:3" ht="402.75">
      <c r="A8" s="176" t="s">
        <v>381</v>
      </c>
      <c r="B8" s="176"/>
      <c r="C8" s="15" t="s">
        <v>129</v>
      </c>
    </row>
    <row r="9" spans="1:3" ht="316.5">
      <c r="A9" s="176" t="s">
        <v>383</v>
      </c>
      <c r="B9" s="176"/>
      <c r="C9" s="15" t="s">
        <v>89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85893" r:id="rId1"/>
  </oleObjects>
</worksheet>
</file>

<file path=xl/worksheets/sheet49.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E5" sqref="E5"/>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14.25">
      <c r="A2" s="183" t="s">
        <v>370</v>
      </c>
      <c r="B2" s="184"/>
      <c r="C2" s="46" t="s">
        <v>91</v>
      </c>
    </row>
    <row r="3" spans="1:3" ht="46.5" customHeight="1">
      <c r="A3" s="183" t="s">
        <v>372</v>
      </c>
      <c r="B3" s="184"/>
      <c r="C3" s="15" t="s">
        <v>92</v>
      </c>
    </row>
    <row r="4" spans="1:3" ht="46.5" customHeight="1">
      <c r="A4" s="183" t="s">
        <v>1</v>
      </c>
      <c r="B4" s="184"/>
      <c r="C4"/>
    </row>
    <row r="5" spans="1:3" ht="75.75" customHeight="1">
      <c r="A5" s="186" t="s">
        <v>375</v>
      </c>
      <c r="B5" s="44" t="s">
        <v>387</v>
      </c>
      <c r="C5" s="181" t="s">
        <v>93</v>
      </c>
    </row>
    <row r="6" spans="1:3" ht="57">
      <c r="A6" s="187"/>
      <c r="B6" s="45" t="s">
        <v>378</v>
      </c>
      <c r="C6" s="182"/>
    </row>
    <row r="7" spans="1:3" ht="14.25">
      <c r="A7" s="183" t="s">
        <v>379</v>
      </c>
      <c r="B7" s="184"/>
      <c r="C7" s="15" t="s">
        <v>334</v>
      </c>
    </row>
    <row r="8" spans="1:3" ht="222" customHeight="1">
      <c r="A8" s="185" t="s">
        <v>381</v>
      </c>
      <c r="B8" s="185"/>
      <c r="C8" s="15" t="s">
        <v>94</v>
      </c>
    </row>
    <row r="9" spans="1:3" ht="288" customHeight="1">
      <c r="A9" s="185" t="s">
        <v>383</v>
      </c>
      <c r="B9" s="185"/>
      <c r="C9" s="15" t="s">
        <v>95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86864" r:id="rId1"/>
  </oleObjects>
</worksheet>
</file>

<file path=xl/worksheets/sheet5.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G6" sqref="G6"/>
    </sheetView>
  </sheetViews>
  <sheetFormatPr defaultColWidth="8.7109375" defaultRowHeight="15"/>
  <cols>
    <col min="1" max="2" width="20.7109375" style="0" bestFit="1" customWidth="1"/>
    <col min="3" max="3" width="75.7109375" style="0" bestFit="1" customWidth="1"/>
  </cols>
  <sheetData>
    <row r="1" ht="14.25">
      <c r="C1" s="12" t="s">
        <v>369</v>
      </c>
    </row>
    <row r="2" spans="1:3" ht="42.75">
      <c r="A2" s="109" t="s">
        <v>370</v>
      </c>
      <c r="B2" s="110"/>
      <c r="C2" s="2" t="s">
        <v>391</v>
      </c>
    </row>
    <row r="3" spans="1:3" ht="57">
      <c r="A3" s="109" t="s">
        <v>372</v>
      </c>
      <c r="B3" s="110"/>
      <c r="C3" s="5" t="s">
        <v>392</v>
      </c>
    </row>
    <row r="4" spans="1:3" ht="37.5" customHeight="1">
      <c r="A4" s="109" t="s">
        <v>374</v>
      </c>
      <c r="B4" s="110"/>
      <c r="C4" s="1"/>
    </row>
    <row r="5" spans="1:3" ht="72">
      <c r="A5" s="112" t="s">
        <v>375</v>
      </c>
      <c r="B5" s="18" t="s">
        <v>387</v>
      </c>
      <c r="C5" s="15" t="s">
        <v>393</v>
      </c>
    </row>
    <row r="6" spans="1:3" ht="57">
      <c r="A6" s="113"/>
      <c r="B6" s="19" t="s">
        <v>378</v>
      </c>
      <c r="C6" s="15" t="s">
        <v>394</v>
      </c>
    </row>
    <row r="7" spans="1:3" ht="26.25" customHeight="1">
      <c r="A7" s="109" t="s">
        <v>379</v>
      </c>
      <c r="B7" s="110"/>
      <c r="C7" s="15" t="s">
        <v>380</v>
      </c>
    </row>
    <row r="8" spans="1:3" ht="187.5" customHeight="1">
      <c r="A8" s="111" t="s">
        <v>381</v>
      </c>
      <c r="B8" s="111"/>
      <c r="C8" s="5" t="s">
        <v>395</v>
      </c>
    </row>
    <row r="9" spans="1:3" ht="408.75" customHeight="1">
      <c r="A9" s="109" t="s">
        <v>383</v>
      </c>
      <c r="B9" s="110"/>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063940" r:id="rId1"/>
  </oleObjects>
</worksheet>
</file>

<file path=xl/worksheets/sheet50.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C4" sqref="C4"/>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14.25">
      <c r="A2" s="183" t="s">
        <v>370</v>
      </c>
      <c r="B2" s="184"/>
      <c r="C2" s="46" t="s">
        <v>96</v>
      </c>
    </row>
    <row r="3" spans="1:3" ht="46.5" customHeight="1">
      <c r="A3" s="183" t="s">
        <v>372</v>
      </c>
      <c r="B3" s="184"/>
      <c r="C3" s="198" t="s">
        <v>405</v>
      </c>
    </row>
    <row r="4" spans="1:3" ht="46.5" customHeight="1">
      <c r="A4" s="183" t="s">
        <v>1</v>
      </c>
      <c r="B4" s="184"/>
      <c r="C4"/>
    </row>
    <row r="5" spans="1:3" ht="81" customHeight="1">
      <c r="A5" s="186" t="s">
        <v>375</v>
      </c>
      <c r="B5" s="44" t="s">
        <v>387</v>
      </c>
      <c r="C5" s="114" t="s">
        <v>97</v>
      </c>
    </row>
    <row r="6" spans="1:3" ht="57">
      <c r="A6" s="187"/>
      <c r="B6" s="45" t="s">
        <v>378</v>
      </c>
      <c r="C6" s="115"/>
    </row>
    <row r="7" spans="1:3" ht="14.25">
      <c r="A7" s="183" t="s">
        <v>379</v>
      </c>
      <c r="B7" s="184"/>
      <c r="C7" s="15" t="s">
        <v>334</v>
      </c>
    </row>
    <row r="8" spans="1:3" ht="258.75">
      <c r="A8" s="185" t="s">
        <v>381</v>
      </c>
      <c r="B8" s="185"/>
      <c r="C8" s="15" t="s">
        <v>98</v>
      </c>
    </row>
    <row r="9" spans="1:3" ht="240.75" customHeight="1">
      <c r="A9" s="185" t="s">
        <v>383</v>
      </c>
      <c r="B9" s="185"/>
      <c r="C9" s="15" t="s">
        <v>99</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87417" r:id="rId1"/>
  </oleObjects>
</worksheet>
</file>

<file path=xl/worksheets/sheet51.xml><?xml version="1.0" encoding="utf-8"?>
<worksheet xmlns="http://schemas.openxmlformats.org/spreadsheetml/2006/main" xmlns:r="http://schemas.openxmlformats.org/officeDocument/2006/relationships">
  <sheetPr>
    <tabColor indexed="48"/>
  </sheetPr>
  <dimension ref="A1:E9"/>
  <sheetViews>
    <sheetView zoomScalePageLayoutView="0" workbookViewId="0" topLeftCell="A1">
      <selection activeCell="C9" sqref="C9"/>
    </sheetView>
  </sheetViews>
  <sheetFormatPr defaultColWidth="8.7109375" defaultRowHeight="15"/>
  <cols>
    <col min="1" max="2" width="20.7109375" style="0" bestFit="1" customWidth="1"/>
    <col min="3" max="3" width="75.7109375" style="10" bestFit="1" customWidth="1"/>
  </cols>
  <sheetData>
    <row r="1" spans="3:5" ht="15.75" customHeight="1">
      <c r="C1" s="22" t="s">
        <v>90</v>
      </c>
      <c r="E1" s="11"/>
    </row>
    <row r="2" spans="1:3" ht="14.25">
      <c r="A2" s="183" t="s">
        <v>370</v>
      </c>
      <c r="B2" s="184"/>
      <c r="C2" s="46" t="s">
        <v>100</v>
      </c>
    </row>
    <row r="3" spans="1:3" ht="46.5" customHeight="1">
      <c r="A3" s="183" t="s">
        <v>372</v>
      </c>
      <c r="B3" s="184"/>
      <c r="C3" s="15" t="s">
        <v>101</v>
      </c>
    </row>
    <row r="4" spans="1:3" ht="30.75" customHeight="1">
      <c r="A4" s="183" t="s">
        <v>1</v>
      </c>
      <c r="B4" s="184"/>
      <c r="C4"/>
    </row>
    <row r="5" spans="1:3" ht="81" customHeight="1">
      <c r="A5" s="186" t="s">
        <v>375</v>
      </c>
      <c r="B5" s="44" t="s">
        <v>387</v>
      </c>
      <c r="C5" s="114" t="s">
        <v>102</v>
      </c>
    </row>
    <row r="6" spans="1:3" ht="57">
      <c r="A6" s="187"/>
      <c r="B6" s="45" t="s">
        <v>378</v>
      </c>
      <c r="C6" s="115"/>
    </row>
    <row r="7" spans="1:3" ht="14.25">
      <c r="A7" s="183" t="s">
        <v>379</v>
      </c>
      <c r="B7" s="184"/>
      <c r="C7" s="15" t="s">
        <v>334</v>
      </c>
    </row>
    <row r="8" spans="1:3" ht="360">
      <c r="A8" s="185" t="s">
        <v>381</v>
      </c>
      <c r="B8" s="185"/>
      <c r="C8" s="15" t="s">
        <v>399</v>
      </c>
    </row>
    <row r="9" spans="1:3" ht="190.5" customHeight="1">
      <c r="A9" s="185" t="s">
        <v>383</v>
      </c>
      <c r="B9" s="185"/>
      <c r="C9" s="15" t="s">
        <v>398</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68210" r:id="rId1"/>
  </oleObjects>
</worksheet>
</file>

<file path=xl/worksheets/sheet52.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C5" sqref="C5"/>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89" t="s">
        <v>370</v>
      </c>
      <c r="B2" s="190"/>
      <c r="C2" s="47" t="s">
        <v>104</v>
      </c>
    </row>
    <row r="3" spans="1:3" ht="40.5" customHeight="1">
      <c r="A3" s="189" t="s">
        <v>372</v>
      </c>
      <c r="B3" s="190"/>
      <c r="C3" s="15" t="s">
        <v>105</v>
      </c>
    </row>
    <row r="4" spans="1:3" ht="40.5" customHeight="1">
      <c r="A4" s="189" t="s">
        <v>1</v>
      </c>
      <c r="B4" s="190"/>
      <c r="C4"/>
    </row>
    <row r="5" spans="1:3" ht="76.5" customHeight="1">
      <c r="A5" s="191" t="s">
        <v>375</v>
      </c>
      <c r="B5" s="48" t="s">
        <v>387</v>
      </c>
      <c r="C5" s="15" t="s">
        <v>106</v>
      </c>
    </row>
    <row r="6" spans="1:3" ht="57">
      <c r="A6" s="192"/>
      <c r="B6" s="49" t="s">
        <v>378</v>
      </c>
      <c r="C6" s="15" t="s">
        <v>107</v>
      </c>
    </row>
    <row r="7" spans="1:3" ht="14.25">
      <c r="A7" s="189" t="s">
        <v>379</v>
      </c>
      <c r="B7" s="190"/>
      <c r="C7" s="15" t="s">
        <v>334</v>
      </c>
    </row>
    <row r="8" spans="1:3" ht="372.75" customHeight="1">
      <c r="A8" s="188" t="s">
        <v>381</v>
      </c>
      <c r="B8" s="188"/>
      <c r="C8" s="15" t="s">
        <v>108</v>
      </c>
    </row>
    <row r="9" spans="1:3" ht="144">
      <c r="A9" s="188" t="s">
        <v>383</v>
      </c>
      <c r="B9" s="188"/>
      <c r="C9" s="15" t="s">
        <v>109</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61770" r:id="rId1"/>
  </oleObjects>
</worksheet>
</file>

<file path=xl/worksheets/sheet53.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E9" sqref="E9"/>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89" t="s">
        <v>370</v>
      </c>
      <c r="B2" s="190"/>
      <c r="C2" s="47" t="s">
        <v>110</v>
      </c>
    </row>
    <row r="3" spans="1:3" ht="40.5" customHeight="1">
      <c r="A3" s="189" t="s">
        <v>372</v>
      </c>
      <c r="B3" s="190"/>
      <c r="C3" s="15" t="s">
        <v>111</v>
      </c>
    </row>
    <row r="4" spans="1:3" ht="40.5" customHeight="1">
      <c r="A4" s="189" t="s">
        <v>1</v>
      </c>
      <c r="B4" s="190"/>
      <c r="C4" s="1"/>
    </row>
    <row r="5" spans="1:3" ht="76.5" customHeight="1">
      <c r="A5" s="191" t="s">
        <v>375</v>
      </c>
      <c r="B5" s="48" t="s">
        <v>387</v>
      </c>
      <c r="C5" s="174" t="s">
        <v>112</v>
      </c>
    </row>
    <row r="6" spans="1:3" ht="57">
      <c r="A6" s="192"/>
      <c r="B6" s="49" t="s">
        <v>378</v>
      </c>
      <c r="C6" s="175"/>
    </row>
    <row r="7" spans="1:3" ht="14.25">
      <c r="A7" s="189" t="s">
        <v>379</v>
      </c>
      <c r="B7" s="190"/>
      <c r="C7" s="15" t="s">
        <v>334</v>
      </c>
    </row>
    <row r="8" spans="1:3" ht="304.5" customHeight="1">
      <c r="A8" s="188" t="s">
        <v>381</v>
      </c>
      <c r="B8" s="188"/>
      <c r="C8" s="15" t="s">
        <v>400</v>
      </c>
    </row>
    <row r="9" spans="1:3" ht="100.5">
      <c r="A9" s="188" t="s">
        <v>383</v>
      </c>
      <c r="B9" s="188"/>
      <c r="C9" s="15" t="s">
        <v>401</v>
      </c>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56755" r:id="rId1"/>
  </oleObjects>
</worksheet>
</file>

<file path=xl/worksheets/sheet54.xml><?xml version="1.0" encoding="utf-8"?>
<worksheet xmlns="http://schemas.openxmlformats.org/spreadsheetml/2006/main" xmlns:r="http://schemas.openxmlformats.org/officeDocument/2006/relationships">
  <sheetPr>
    <tabColor indexed="40"/>
  </sheetPr>
  <dimension ref="A1:E9"/>
  <sheetViews>
    <sheetView zoomScalePageLayoutView="0" workbookViewId="0" topLeftCell="A1">
      <selection activeCell="C15" sqref="C15"/>
    </sheetView>
  </sheetViews>
  <sheetFormatPr defaultColWidth="8.7109375" defaultRowHeight="15"/>
  <cols>
    <col min="1" max="2" width="20.7109375" style="0" bestFit="1" customWidth="1"/>
    <col min="3" max="3" width="75.7109375" style="10" bestFit="1" customWidth="1"/>
  </cols>
  <sheetData>
    <row r="1" spans="3:5" ht="15.75" customHeight="1">
      <c r="C1" s="22" t="s">
        <v>103</v>
      </c>
      <c r="E1" s="11"/>
    </row>
    <row r="2" spans="1:3" ht="38.25" customHeight="1">
      <c r="A2" s="189" t="s">
        <v>370</v>
      </c>
      <c r="B2" s="190"/>
      <c r="C2" s="47" t="s">
        <v>113</v>
      </c>
    </row>
    <row r="3" spans="1:3" ht="40.5" customHeight="1">
      <c r="A3" s="189" t="s">
        <v>372</v>
      </c>
      <c r="B3" s="190"/>
      <c r="C3" s="15" t="s">
        <v>67</v>
      </c>
    </row>
    <row r="4" spans="1:3" ht="40.5" customHeight="1">
      <c r="A4" s="189" t="s">
        <v>1</v>
      </c>
      <c r="B4" s="190"/>
      <c r="C4" s="1"/>
    </row>
    <row r="5" spans="1:3" ht="76.5" customHeight="1">
      <c r="A5" s="191" t="s">
        <v>375</v>
      </c>
      <c r="B5" s="48" t="s">
        <v>387</v>
      </c>
      <c r="C5" s="174" t="s">
        <v>114</v>
      </c>
    </row>
    <row r="6" spans="1:3" ht="57">
      <c r="A6" s="192"/>
      <c r="B6" s="49" t="s">
        <v>378</v>
      </c>
      <c r="C6" s="175"/>
    </row>
    <row r="7" spans="1:3" ht="14.25">
      <c r="A7" s="189" t="s">
        <v>379</v>
      </c>
      <c r="B7" s="190"/>
      <c r="C7" s="15" t="s">
        <v>334</v>
      </c>
    </row>
    <row r="8" spans="1:3" ht="348" customHeight="1">
      <c r="A8" s="188" t="s">
        <v>381</v>
      </c>
      <c r="B8" s="188"/>
      <c r="C8" s="15" t="s">
        <v>402</v>
      </c>
    </row>
    <row r="9" spans="1:3" ht="158.25">
      <c r="A9" s="188" t="s">
        <v>383</v>
      </c>
      <c r="B9" s="188"/>
      <c r="C9" s="15" t="s">
        <v>403</v>
      </c>
    </row>
  </sheetData>
  <sheetProtection/>
  <mergeCells count="8">
    <mergeCell ref="C5:C6"/>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354971" r:id="rId1"/>
  </oleObjects>
</worksheet>
</file>

<file path=xl/worksheets/sheet55.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C3" sqref="C3"/>
    </sheetView>
  </sheetViews>
  <sheetFormatPr defaultColWidth="8.7109375" defaultRowHeight="15"/>
  <cols>
    <col min="1" max="2" width="20.7109375" style="0" bestFit="1" customWidth="1"/>
    <col min="3" max="3" width="75.7109375" style="10" bestFit="1" customWidth="1"/>
  </cols>
  <sheetData>
    <row r="1" ht="14.25">
      <c r="C1" s="22" t="s">
        <v>115</v>
      </c>
    </row>
    <row r="2" spans="1:3" ht="14.25">
      <c r="A2" s="193" t="s">
        <v>370</v>
      </c>
      <c r="B2" s="194"/>
      <c r="C2" s="7" t="s">
        <v>116</v>
      </c>
    </row>
    <row r="3" spans="1:3" ht="28.5">
      <c r="A3" s="193" t="s">
        <v>372</v>
      </c>
      <c r="B3" s="194"/>
      <c r="C3" s="15" t="s">
        <v>117</v>
      </c>
    </row>
    <row r="4" spans="1:3" ht="41.25" customHeight="1">
      <c r="A4" s="193" t="s">
        <v>1</v>
      </c>
      <c r="B4" s="194"/>
      <c r="C4"/>
    </row>
    <row r="5" spans="1:3" ht="72">
      <c r="A5" s="196" t="s">
        <v>375</v>
      </c>
      <c r="B5" s="50" t="s">
        <v>387</v>
      </c>
      <c r="C5" s="114" t="s">
        <v>118</v>
      </c>
    </row>
    <row r="6" spans="1:3" ht="57">
      <c r="A6" s="197"/>
      <c r="B6" s="51" t="s">
        <v>378</v>
      </c>
      <c r="C6" s="115"/>
    </row>
    <row r="7" spans="1:3" ht="14.25">
      <c r="A7" s="193" t="s">
        <v>379</v>
      </c>
      <c r="B7" s="194"/>
      <c r="C7" s="15" t="s">
        <v>334</v>
      </c>
    </row>
    <row r="8" spans="1:3" ht="216">
      <c r="A8" s="195" t="s">
        <v>381</v>
      </c>
      <c r="B8" s="195"/>
      <c r="C8" s="15" t="s">
        <v>119</v>
      </c>
    </row>
    <row r="9" spans="1:3" ht="243.75" customHeight="1">
      <c r="A9" s="195" t="s">
        <v>383</v>
      </c>
      <c r="B9" s="195"/>
      <c r="C9" s="15" t="s">
        <v>120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53267" r:id="rId1"/>
  </oleObjects>
</worksheet>
</file>

<file path=xl/worksheets/sheet56.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F5" sqref="F5"/>
    </sheetView>
  </sheetViews>
  <sheetFormatPr defaultColWidth="8.7109375" defaultRowHeight="15"/>
  <cols>
    <col min="1" max="2" width="20.7109375" style="0" bestFit="1" customWidth="1"/>
    <col min="3" max="3" width="75.7109375" style="0" bestFit="1" customWidth="1"/>
  </cols>
  <sheetData>
    <row r="1" ht="14.25">
      <c r="C1" s="12" t="s">
        <v>115</v>
      </c>
    </row>
    <row r="2" spans="1:3" ht="28.5">
      <c r="A2" s="193" t="s">
        <v>370</v>
      </c>
      <c r="B2" s="194"/>
      <c r="C2" s="7" t="s">
        <v>121</v>
      </c>
    </row>
    <row r="3" spans="1:3" ht="72">
      <c r="A3" s="193" t="s">
        <v>372</v>
      </c>
      <c r="B3" s="194"/>
      <c r="C3" s="15" t="s">
        <v>122</v>
      </c>
    </row>
    <row r="4" spans="1:2" ht="41.25" customHeight="1">
      <c r="A4" s="193" t="s">
        <v>1</v>
      </c>
      <c r="B4" s="194"/>
    </row>
    <row r="5" spans="1:3" ht="72">
      <c r="A5" s="196" t="s">
        <v>375</v>
      </c>
      <c r="B5" s="50" t="s">
        <v>387</v>
      </c>
      <c r="C5" s="181" t="s">
        <v>123</v>
      </c>
    </row>
    <row r="6" spans="1:3" ht="57">
      <c r="A6" s="197"/>
      <c r="B6" s="51" t="s">
        <v>378</v>
      </c>
      <c r="C6" s="182"/>
    </row>
    <row r="7" spans="1:3" ht="14.25">
      <c r="A7" s="193" t="s">
        <v>379</v>
      </c>
      <c r="B7" s="194"/>
      <c r="C7" s="5" t="s">
        <v>334</v>
      </c>
    </row>
    <row r="8" spans="1:3" ht="273">
      <c r="A8" s="195" t="s">
        <v>381</v>
      </c>
      <c r="B8" s="195"/>
      <c r="C8" s="5" t="s">
        <v>124</v>
      </c>
    </row>
    <row r="9" spans="1:3" ht="201">
      <c r="A9" s="195" t="s">
        <v>383</v>
      </c>
      <c r="B9" s="195"/>
      <c r="C9" s="15" t="s">
        <v>125</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48930" r:id="rId1"/>
  </oleObjects>
</worksheet>
</file>

<file path=xl/worksheets/sheet57.xml><?xml version="1.0" encoding="utf-8"?>
<worksheet xmlns="http://schemas.openxmlformats.org/spreadsheetml/2006/main" xmlns:r="http://schemas.openxmlformats.org/officeDocument/2006/relationships">
  <sheetPr>
    <tabColor indexed="44"/>
  </sheetPr>
  <dimension ref="A1:C9"/>
  <sheetViews>
    <sheetView zoomScalePageLayoutView="0" workbookViewId="0" topLeftCell="A1">
      <selection activeCell="F5" sqref="F5"/>
    </sheetView>
  </sheetViews>
  <sheetFormatPr defaultColWidth="8.7109375" defaultRowHeight="15"/>
  <cols>
    <col min="1" max="2" width="20.7109375" style="0" bestFit="1" customWidth="1"/>
    <col min="3" max="3" width="75.7109375" style="10" bestFit="1" customWidth="1"/>
  </cols>
  <sheetData>
    <row r="1" ht="14.25">
      <c r="C1" s="22" t="s">
        <v>115</v>
      </c>
    </row>
    <row r="2" spans="1:3" ht="28.5">
      <c r="A2" s="193" t="s">
        <v>370</v>
      </c>
      <c r="B2" s="194"/>
      <c r="C2" s="7" t="s">
        <v>126</v>
      </c>
    </row>
    <row r="3" spans="1:3" ht="42.75">
      <c r="A3" s="195" t="s">
        <v>372</v>
      </c>
      <c r="B3" s="195"/>
      <c r="C3" s="15" t="s">
        <v>127</v>
      </c>
    </row>
    <row r="4" spans="1:3" ht="32.25" customHeight="1">
      <c r="A4" s="195" t="s">
        <v>1</v>
      </c>
      <c r="B4" s="195"/>
      <c r="C4"/>
    </row>
    <row r="5" spans="1:3" ht="72">
      <c r="A5" s="196" t="s">
        <v>375</v>
      </c>
      <c r="B5" s="50" t="s">
        <v>387</v>
      </c>
      <c r="C5" s="114" t="s">
        <v>128</v>
      </c>
    </row>
    <row r="6" spans="1:3" ht="57">
      <c r="A6" s="197"/>
      <c r="B6" s="51" t="s">
        <v>378</v>
      </c>
      <c r="C6" s="115"/>
    </row>
    <row r="7" spans="1:3" ht="14.25">
      <c r="A7" s="193" t="s">
        <v>379</v>
      </c>
      <c r="B7" s="194"/>
      <c r="C7" s="15" t="s">
        <v>334</v>
      </c>
    </row>
    <row r="8" spans="1:3" ht="409.5">
      <c r="A8" s="195" t="s">
        <v>381</v>
      </c>
      <c r="B8" s="195"/>
      <c r="C8" s="15" t="s">
        <v>88</v>
      </c>
    </row>
    <row r="9" spans="1:3" ht="144">
      <c r="A9" s="195" t="s">
        <v>383</v>
      </c>
      <c r="B9" s="195"/>
      <c r="C9" s="15" t="s">
        <v>0</v>
      </c>
    </row>
  </sheetData>
  <sheetProtection/>
  <mergeCells count="8">
    <mergeCell ref="C5:C6"/>
    <mergeCell ref="A7:B7"/>
    <mergeCell ref="A8:B8"/>
    <mergeCell ref="A9:B9"/>
    <mergeCell ref="A2:B2"/>
    <mergeCell ref="A3:B3"/>
    <mergeCell ref="A5:A6"/>
    <mergeCell ref="A4:B4"/>
  </mergeCells>
  <printOptions/>
  <pageMargins left="0.7" right="0.7" top="0.75" bottom="0.75" header="0.3" footer="0.3"/>
  <pageSetup horizontalDpi="30066" verticalDpi="30066" orientation="portrait" pageOrder="overThenDown" paperSize="9"/>
  <legacyDrawing r:id="rId2"/>
  <oleObjects>
    <oleObject progId="Equation.3" shapeId="2343942" r:id="rId1"/>
  </oleObjects>
</worksheet>
</file>

<file path=xl/worksheets/sheet6.xml><?xml version="1.0" encoding="utf-8"?>
<worksheet xmlns="http://schemas.openxmlformats.org/spreadsheetml/2006/main" xmlns:r="http://schemas.openxmlformats.org/officeDocument/2006/relationships">
  <sheetPr>
    <tabColor indexed="41"/>
  </sheetPr>
  <dimension ref="A1:C9"/>
  <sheetViews>
    <sheetView zoomScalePageLayoutView="0" workbookViewId="0" topLeftCell="A1">
      <selection activeCell="H5" sqref="H5"/>
    </sheetView>
  </sheetViews>
  <sheetFormatPr defaultColWidth="8.7109375" defaultRowHeight="15"/>
  <cols>
    <col min="1" max="2" width="20.7109375" style="0" bestFit="1" customWidth="1"/>
    <col min="3" max="3" width="75.7109375" style="0" bestFit="1" customWidth="1"/>
  </cols>
  <sheetData>
    <row r="1" ht="14.25">
      <c r="C1" s="12" t="s">
        <v>369</v>
      </c>
    </row>
    <row r="2" spans="1:3" ht="42.75">
      <c r="A2" s="109" t="s">
        <v>370</v>
      </c>
      <c r="B2" s="110"/>
      <c r="C2" s="2" t="s">
        <v>314</v>
      </c>
    </row>
    <row r="3" spans="1:3" ht="72">
      <c r="A3" s="109" t="s">
        <v>372</v>
      </c>
      <c r="B3" s="110"/>
      <c r="C3" s="6" t="s">
        <v>315</v>
      </c>
    </row>
    <row r="4" spans="1:3" ht="42" customHeight="1">
      <c r="A4" s="109" t="s">
        <v>374</v>
      </c>
      <c r="B4" s="110"/>
      <c r="C4" s="1"/>
    </row>
    <row r="5" spans="1:3" ht="72">
      <c r="A5" s="112" t="s">
        <v>375</v>
      </c>
      <c r="B5" s="18" t="s">
        <v>387</v>
      </c>
      <c r="C5" s="15" t="s">
        <v>316</v>
      </c>
    </row>
    <row r="6" spans="1:3" ht="57">
      <c r="A6" s="113"/>
      <c r="B6" s="19" t="s">
        <v>378</v>
      </c>
      <c r="C6" s="5" t="s">
        <v>394</v>
      </c>
    </row>
    <row r="7" spans="1:3" ht="14.25">
      <c r="A7" s="109" t="s">
        <v>379</v>
      </c>
      <c r="B7" s="110"/>
      <c r="C7" s="5" t="s">
        <v>380</v>
      </c>
    </row>
    <row r="8" spans="1:3" ht="201">
      <c r="A8" s="111" t="s">
        <v>381</v>
      </c>
      <c r="B8" s="111"/>
      <c r="C8" s="5" t="s">
        <v>317</v>
      </c>
    </row>
    <row r="9" spans="1:3" ht="409.5">
      <c r="A9" s="109" t="s">
        <v>383</v>
      </c>
      <c r="B9" s="110"/>
      <c r="C9" s="15" t="s">
        <v>368</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068624" r:id="rId1"/>
  </oleObjects>
</worksheet>
</file>

<file path=xl/worksheets/sheet7.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I6" sqref="I6"/>
    </sheetView>
  </sheetViews>
  <sheetFormatPr defaultColWidth="8.7109375" defaultRowHeight="15"/>
  <cols>
    <col min="1" max="2" width="20.7109375" style="0" bestFit="1" customWidth="1"/>
    <col min="3" max="3" width="75.7109375" style="0" bestFit="1" customWidth="1"/>
  </cols>
  <sheetData>
    <row r="1" ht="14.25">
      <c r="C1" s="12" t="s">
        <v>318</v>
      </c>
    </row>
    <row r="2" spans="1:3" ht="14.25">
      <c r="A2" s="118" t="s">
        <v>370</v>
      </c>
      <c r="B2" s="119"/>
      <c r="C2" s="4" t="s">
        <v>319</v>
      </c>
    </row>
    <row r="3" spans="1:3" ht="48" customHeight="1">
      <c r="A3" s="118" t="s">
        <v>372</v>
      </c>
      <c r="B3" s="119"/>
      <c r="C3" s="15" t="s">
        <v>320</v>
      </c>
    </row>
    <row r="4" spans="1:3" ht="14.25">
      <c r="A4" s="118" t="s">
        <v>1</v>
      </c>
      <c r="B4" s="119"/>
      <c r="C4" s="15" t="s">
        <v>16</v>
      </c>
    </row>
    <row r="5" spans="1:3" ht="72">
      <c r="A5" s="125" t="s">
        <v>375</v>
      </c>
      <c r="B5" s="20" t="s">
        <v>387</v>
      </c>
      <c r="C5" s="114" t="s">
        <v>321</v>
      </c>
    </row>
    <row r="6" spans="1:3" ht="57">
      <c r="A6" s="126"/>
      <c r="B6" s="21" t="s">
        <v>378</v>
      </c>
      <c r="C6" s="115"/>
    </row>
    <row r="7" spans="1:3" ht="14.25">
      <c r="A7" s="118" t="s">
        <v>379</v>
      </c>
      <c r="B7" s="119"/>
      <c r="C7" s="1" t="s">
        <v>380</v>
      </c>
    </row>
    <row r="8" spans="1:3" ht="100.5">
      <c r="A8" s="120" t="s">
        <v>381</v>
      </c>
      <c r="B8" s="120"/>
      <c r="C8" s="5" t="s">
        <v>322</v>
      </c>
    </row>
    <row r="9" spans="1:3" ht="316.5">
      <c r="A9" s="121" t="s">
        <v>383</v>
      </c>
      <c r="B9" s="122"/>
      <c r="C9" s="6" t="s">
        <v>323</v>
      </c>
    </row>
    <row r="10" spans="1:3" ht="201">
      <c r="A10" s="123"/>
      <c r="B10" s="124"/>
      <c r="C10" s="5" t="s">
        <v>324</v>
      </c>
    </row>
  </sheetData>
  <sheetProtection/>
  <mergeCells count="8">
    <mergeCell ref="C5:C6"/>
    <mergeCell ref="A7:B7"/>
    <mergeCell ref="A8:B8"/>
    <mergeCell ref="A9:B10"/>
    <mergeCell ref="A2:B2"/>
    <mergeCell ref="A3:B3"/>
    <mergeCell ref="A5:A6"/>
    <mergeCell ref="A4:B4"/>
  </mergeCells>
  <printOptions/>
  <pageMargins left="0.7" right="0.7" top="0.75" bottom="0.75" header="0.3" footer="0.3"/>
  <pageSetup horizontalDpi="30066" verticalDpi="30066" orientation="portrait" pageOrder="overThenDown" paperSize="9"/>
</worksheet>
</file>

<file path=xl/worksheets/sheet8.xml><?xml version="1.0" encoding="utf-8"?>
<worksheet xmlns="http://schemas.openxmlformats.org/spreadsheetml/2006/main" xmlns:r="http://schemas.openxmlformats.org/officeDocument/2006/relationships">
  <sheetPr>
    <tabColor indexed="52"/>
  </sheetPr>
  <dimension ref="A1:C9"/>
  <sheetViews>
    <sheetView zoomScalePageLayoutView="0" workbookViewId="0" topLeftCell="A1">
      <selection activeCell="K8" sqref="K8"/>
    </sheetView>
  </sheetViews>
  <sheetFormatPr defaultColWidth="8.7109375" defaultRowHeight="15"/>
  <cols>
    <col min="1" max="2" width="20.7109375" style="0" bestFit="1" customWidth="1"/>
    <col min="3" max="3" width="75.7109375" style="0" bestFit="1" customWidth="1"/>
  </cols>
  <sheetData>
    <row r="1" ht="14.25">
      <c r="C1" s="12" t="s">
        <v>318</v>
      </c>
    </row>
    <row r="2" spans="1:3" ht="14.25">
      <c r="A2" s="118" t="s">
        <v>370</v>
      </c>
      <c r="B2" s="119"/>
      <c r="C2" s="4" t="s">
        <v>325</v>
      </c>
    </row>
    <row r="3" spans="1:3" ht="48" customHeight="1">
      <c r="A3" s="118" t="s">
        <v>372</v>
      </c>
      <c r="B3" s="119"/>
      <c r="C3" s="15" t="s">
        <v>326</v>
      </c>
    </row>
    <row r="4" spans="1:3" ht="39.75" customHeight="1">
      <c r="A4" s="118" t="s">
        <v>1</v>
      </c>
      <c r="B4" s="119"/>
      <c r="C4" s="1"/>
    </row>
    <row r="5" spans="1:3" ht="72">
      <c r="A5" s="125" t="s">
        <v>375</v>
      </c>
      <c r="B5" s="20" t="s">
        <v>387</v>
      </c>
      <c r="C5" s="15" t="s">
        <v>327</v>
      </c>
    </row>
    <row r="6" spans="1:3" ht="57">
      <c r="A6" s="126"/>
      <c r="B6" s="21" t="s">
        <v>378</v>
      </c>
      <c r="C6" s="15" t="s">
        <v>328</v>
      </c>
    </row>
    <row r="7" spans="1:3" ht="14.25">
      <c r="A7" s="118" t="s">
        <v>379</v>
      </c>
      <c r="B7" s="119"/>
      <c r="C7" s="1" t="s">
        <v>380</v>
      </c>
    </row>
    <row r="8" spans="1:3" ht="158.25">
      <c r="A8" s="120" t="s">
        <v>381</v>
      </c>
      <c r="B8" s="120"/>
      <c r="C8" s="5" t="s">
        <v>329</v>
      </c>
    </row>
    <row r="9" spans="1:3" ht="89.25" customHeight="1">
      <c r="A9" s="118" t="s">
        <v>383</v>
      </c>
      <c r="B9" s="119"/>
      <c r="C9" s="5" t="s">
        <v>330</v>
      </c>
    </row>
  </sheetData>
  <sheetProtection/>
  <mergeCells count="7">
    <mergeCell ref="A8:B8"/>
    <mergeCell ref="A9:B9"/>
    <mergeCell ref="A2:B2"/>
    <mergeCell ref="A3:B3"/>
    <mergeCell ref="A5:A6"/>
    <mergeCell ref="A7:B7"/>
    <mergeCell ref="A4:B4"/>
  </mergeCells>
  <printOptions/>
  <pageMargins left="0.7" right="0.7" top="0.75" bottom="0.75" header="0.3" footer="0.3"/>
  <pageSetup horizontalDpi="30066" verticalDpi="30066" orientation="portrait" pageOrder="overThenDown" paperSize="9"/>
  <legacyDrawing r:id="rId2"/>
  <oleObjects>
    <oleObject progId="Equation.3" shapeId="2104170" r:id="rId1"/>
  </oleObjects>
</worksheet>
</file>

<file path=xl/worksheets/sheet9.xml><?xml version="1.0" encoding="utf-8"?>
<worksheet xmlns="http://schemas.openxmlformats.org/spreadsheetml/2006/main" xmlns:r="http://schemas.openxmlformats.org/officeDocument/2006/relationships">
  <sheetPr>
    <tabColor indexed="52"/>
  </sheetPr>
  <dimension ref="A1:C10"/>
  <sheetViews>
    <sheetView zoomScalePageLayoutView="0" workbookViewId="0" topLeftCell="A1">
      <selection activeCell="E4" sqref="E4"/>
    </sheetView>
  </sheetViews>
  <sheetFormatPr defaultColWidth="8.7109375" defaultRowHeight="15"/>
  <cols>
    <col min="1" max="2" width="20.7109375" style="0" bestFit="1" customWidth="1"/>
    <col min="3" max="3" width="75.7109375" style="0" bestFit="1" customWidth="1"/>
  </cols>
  <sheetData>
    <row r="1" ht="14.25">
      <c r="C1" s="12" t="s">
        <v>318</v>
      </c>
    </row>
    <row r="2" spans="1:3" ht="14.25">
      <c r="A2" s="118" t="s">
        <v>370</v>
      </c>
      <c r="B2" s="119"/>
      <c r="C2" s="4" t="s">
        <v>331</v>
      </c>
    </row>
    <row r="3" spans="1:3" ht="44.25" customHeight="1">
      <c r="A3" s="118" t="s">
        <v>372</v>
      </c>
      <c r="B3" s="119"/>
      <c r="C3" s="15" t="s">
        <v>332</v>
      </c>
    </row>
    <row r="4" spans="1:3" ht="36.75" customHeight="1">
      <c r="A4" s="118" t="s">
        <v>1</v>
      </c>
      <c r="B4" s="119"/>
      <c r="C4" s="1"/>
    </row>
    <row r="5" spans="1:3" ht="72">
      <c r="A5" s="125" t="s">
        <v>375</v>
      </c>
      <c r="B5" s="20" t="s">
        <v>387</v>
      </c>
      <c r="C5" s="114" t="s">
        <v>333</v>
      </c>
    </row>
    <row r="6" spans="1:3" ht="57">
      <c r="A6" s="126"/>
      <c r="B6" s="21" t="s">
        <v>378</v>
      </c>
      <c r="C6" s="115"/>
    </row>
    <row r="7" spans="1:3" ht="14.25">
      <c r="A7" s="118" t="s">
        <v>379</v>
      </c>
      <c r="B7" s="119"/>
      <c r="C7" s="1" t="s">
        <v>334</v>
      </c>
    </row>
    <row r="8" spans="1:3" ht="210" customHeight="1">
      <c r="A8" s="120" t="s">
        <v>381</v>
      </c>
      <c r="B8" s="120"/>
      <c r="C8" s="97" t="s">
        <v>335</v>
      </c>
    </row>
    <row r="9" spans="1:3" ht="316.5">
      <c r="A9" s="121" t="s">
        <v>383</v>
      </c>
      <c r="B9" s="122"/>
      <c r="C9" s="6" t="s">
        <v>323</v>
      </c>
    </row>
    <row r="10" spans="1:3" ht="388.5">
      <c r="A10" s="123"/>
      <c r="B10" s="124"/>
      <c r="C10" s="5" t="s">
        <v>336</v>
      </c>
    </row>
  </sheetData>
  <sheetProtection/>
  <mergeCells count="8">
    <mergeCell ref="C5:C6"/>
    <mergeCell ref="A7:B7"/>
    <mergeCell ref="A8:B8"/>
    <mergeCell ref="A9:B10"/>
    <mergeCell ref="A2:B2"/>
    <mergeCell ref="A3:B3"/>
    <mergeCell ref="A5:A6"/>
    <mergeCell ref="A4:B4"/>
  </mergeCells>
  <printOptions/>
  <pageMargins left="0.7" right="0.7" top="0.75" bottom="0.75" header="0.3" footer="0.3"/>
  <pageSetup horizontalDpi="30066" verticalDpi="30066" orientation="portrait" paperSize="9"/>
  <legacyDrawing r:id="rId2"/>
  <oleObjects>
    <oleObject progId="Equation.3" shapeId="2106251" r:id="rId1"/>
  </oleObjects>
</worksheet>
</file>

<file path=docProps/app.xml><?xml version="1.0" encoding="utf-8"?>
<Properties xmlns="http://schemas.openxmlformats.org/officeDocument/2006/extended-properties" xmlns:vt="http://schemas.openxmlformats.org/officeDocument/2006/docPropsVTypes">
  <Application>PlanMaker, Rev. 974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Paulina Basińska</dc:creator>
  <cp:keywords/>
  <dc:description/>
  <cp:lastModifiedBy>Kacha Spa</cp:lastModifiedBy>
  <dcterms:created xsi:type="dcterms:W3CDTF">2020-02-27T05:58:54Z</dcterms:created>
  <dcterms:modified xsi:type="dcterms:W3CDTF">2020-02-28T06:55:24Z</dcterms:modified>
  <cp:category/>
  <cp:version/>
  <cp:contentType/>
  <cp:contentStatus/>
</cp:coreProperties>
</file>