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33544398-365F-4CC8-B490-A4524F27AE3E}" xr6:coauthVersionLast="47" xr6:coauthVersionMax="47" xr10:uidLastSave="{00000000-0000-0000-0000-000000000000}"/>
  <bookViews>
    <workbookView xWindow="28680" yWindow="-120" windowWidth="29040" windowHeight="15720" xr2:uid="{00000000-000D-0000-FFFF-FFFF00000000}"/>
  </bookViews>
  <sheets>
    <sheet name="Harmonogram" sheetId="1" r:id="rId1"/>
    <sheet name="Dostępna tabela-wskazówki" sheetId="2" r:id="rId2"/>
  </sheets>
  <definedNames>
    <definedName name="_xlnm.Print_Area" localSheetId="0">Harmonogram!$A$1:$M$45</definedName>
    <definedName name="_xlnm.Print_Titles" localSheetId="0">Harmonogram!$4:$5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H24" i="1"/>
  <c r="H19" i="1"/>
</calcChain>
</file>

<file path=xl/sharedStrings.xml><?xml version="1.0" encoding="utf-8"?>
<sst xmlns="http://schemas.openxmlformats.org/spreadsheetml/2006/main" count="424" uniqueCount="218">
  <si>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</si>
  <si>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</si>
  <si>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</si>
  <si>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</si>
  <si>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</si>
  <si>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</si>
  <si>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</si>
  <si>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</si>
  <si>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</si>
  <si>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</si>
  <si>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</si>
  <si>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</si>
  <si>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</si>
  <si>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</si>
  <si>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</si>
  <si>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</si>
  <si>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</si>
  <si>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</si>
  <si>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</si>
  <si>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</si>
  <si>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</si>
  <si>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</si>
  <si>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</si>
  <si>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</si>
  <si>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</si>
  <si>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</si>
  <si>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</si>
  <si>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</si>
  <si>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</si>
  <si>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</si>
  <si>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</si>
  <si>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</si>
  <si>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Niekonkurencyjny</t>
  </si>
  <si>
    <t>CP3/cs (ii)</t>
  </si>
  <si>
    <t>Konkurencyjny</t>
  </si>
  <si>
    <t>Projekty uzgodnione w ramach procedury określonej w Kontrakcie Programowym dla Województwa Opolskiego</t>
  </si>
  <si>
    <t>10. Fundusze Europejskie  na wzmacnianie potencjałów endogenicznych opolskiego</t>
  </si>
  <si>
    <t>CP1/cs (i)</t>
  </si>
  <si>
    <t>CP1/cs (iii)</t>
  </si>
  <si>
    <t>CP2/cs (viii)</t>
  </si>
  <si>
    <t>Typy projektów, które mogą otrzymać dofinansowanie *</t>
  </si>
  <si>
    <t>* Typy projektów doprecyzowane będą w Regulaminie wyboru projektów</t>
  </si>
  <si>
    <t>1. Kompleksowe projekty z zakresu gospodarki wodno-ściekowej w zakresie:
a) budowy, rozbudowy ze względu na przepustowość oraz modernizacji oczyszczalni ścieków komunalnych, jeśli są niezbędne dla osiągnięcia zgodności z Dyrektywą Rady z dnia 21 maja 1991 r. dotyczącej oczyszczania ścieków komunalnych w zakresie wydajności oczyszczalni i/lub standardów oczyszczania.
b) budowy, modernizacji infrastruktury kanalizacyjnej na terenie aglomeracji, które nie spełniają wynikającego z Dyrektywą Rady z dnia 21 maja 1991 r. dotyczącej oczyszczania ścieków komunalnych wymogu w zakresie stopnia skanalizowania.
2. Budowa, rozbudowa instalacji odwadniania i kompostowania osadów ściekowych na oczyszczalniach ścieków - wyłącznie jako element typu przedsięwzięcia 1 a.
3. Inwestycje w ograniczenie strat wody do spożycia w sieciach wodociągowych m.in. w inteligentne systemy monitorowania i zarządzania siecią i wykrywania możliwych wycieków. 
4. Budowa, rozbudowa i modernizacja infrastruktury niezbędnej do ujęcia, uzdatniania, magazynowania i dystrybucji wody do spożycia.</t>
  </si>
  <si>
    <t xml:space="preserve">Instytucje wspierające biznes </t>
  </si>
  <si>
    <t xml:space="preserve">Konkurencyjny </t>
  </si>
  <si>
    <t xml:space="preserve">Jednostki Samorządu Terytorialnego, Orgniazatorzy i operatorzy publicznego transportu zbiorowego, Zarządcy dróg publicznych </t>
  </si>
  <si>
    <t>Organizacje badawcze</t>
  </si>
  <si>
    <t>I kwartał 2025 r.</t>
  </si>
  <si>
    <t>Duże przedsiębiorstwa
Inne instytucje systemu ochrony zdrowia
Jednostki Samorządu Terytorialnego
MŚP
Niepubliczne zakłady opieki zdrowotnej
Organizacje pozarządowe
Podmioty ekonomii społecznej
Publiczne zakłady opieki zdrowotnej
Kościoły i związki wyznaniowe</t>
  </si>
  <si>
    <t>11. Priorytet pomocy technicznej - EFRR</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</si>
  <si>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</si>
  <si>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Administracja publiczna</t>
  </si>
  <si>
    <t>nie dotyczy</t>
  </si>
  <si>
    <t>Planowany projekt Parku Naukowo-Technologicznego w Opolu.</t>
  </si>
  <si>
    <t>Tytuł naboru</t>
  </si>
  <si>
    <t>(jeśli w danym działaniu będzie więcej niż jeden nabór)</t>
  </si>
  <si>
    <t>II kwartał 2025 r.</t>
  </si>
  <si>
    <t xml:space="preserve">Dedykowany nabór dla 4 Aglomeracji ujętych w Krajowym Programie Oczyszczania Ścieków Komunalnych (KPOŚK):
1. Gminy Olesno,
2. Gminy Polska Cerekiew,
3. Gminy Popielów,
4. Gminy Tułowice. </t>
  </si>
  <si>
    <t>Jednostki organizacyjne działające w imieniu jednostek samorządu terytorialnego, Jednostki Samorządu Terytorialnego, Przedsiębiorstwa wodociągowo-kanalizacyjne</t>
  </si>
  <si>
    <t>Duże przedsiębiorstwa, Jednostki organizacyjne działające w imieniu jednostek samorządu terytorialnego, Jednostki rządowe i samorządowe ochrony środowiska, Jednostki Samorządu Terytorialnego, Kościoły i związki wyznaniowe, Lasy Państwowe, parki narodowe i krajobrazowe, Lokalne Grupy Działania, MŚP, Organizacje badawcze, Organizacje pozarządowe, Uczelnie</t>
  </si>
  <si>
    <t>1. Rozwój infrastruktury oraz prace B+R organizacji badawczych (m.in. poprzez unowocześnienie infrastruktury badawczej w celu zwiększenia poziomu jej komercyjnego wykorzystania). 
2. Rozwój kompetencji pracowników organizacji badawczych w celu zwiększenia skuteczności transferu technologii na rynek jako obligatoryjny element projektu.</t>
  </si>
  <si>
    <t>III kwartał 2025 r.</t>
  </si>
  <si>
    <t>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t>
  </si>
  <si>
    <t>Jednostki organizacyjne działające w imieniu jednostek samorządu terytorialnego, Jednostki Samorządu Terytorialnego, Partnerstwa Publiczno Prywatne</t>
  </si>
  <si>
    <t>Subregiony</t>
  </si>
  <si>
    <t>Wsparcie istniejących IOB w celu profesjonalizacji oraz podnoszenia jakości usług świadczonych na rzecz MŚP poprzez rozwój kompetencji i kwalifikacji pracowników IOB w celu m.in. dążenia do uzyskania akredytacji.</t>
  </si>
  <si>
    <t>Centra aktywności lokalnej
Duże przedsiębiorstwa
Instytucje integracji i pomocy społecznej
Instytucje otoczenia biznesu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t>
  </si>
  <si>
    <t>Typ przedsięwziecia nr 4 
1. Usługi rozwojowe dla pracodawców i ich pracowników, zgodnie z ich zidentyfikowanymi potrzebami (system popytowy w oparciu o BUR)</t>
  </si>
  <si>
    <t>CP4/cs (g)</t>
  </si>
  <si>
    <t>Planowane projekty Województwa Opolskiego (Urząd Marszałkowski Województwa Opolskiego + Opolskie Centrum Rozwoju Gospodarki + Wojewódzki Urząd Pracy)</t>
  </si>
  <si>
    <t xml:space="preserve">Planowany projekt Województwa Opolskiego - (Departament Ochrony Środowiska) - Opolskie na rzecz bioróżnorodności, etap I </t>
  </si>
  <si>
    <t xml:space="preserve">Wsparcie dla nowopowstałych MŚP (działających do 24 miesięcy), w tym poprzez usługi doradcze świadczone przez IOB, na które udzielane będą np. bony lub granty.
</t>
  </si>
  <si>
    <t>MŚP</t>
  </si>
  <si>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</si>
  <si>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Planowany projekt Opolskiego Centrum Rozwoju Gospodarki.</t>
  </si>
  <si>
    <t xml:space="preserve"> Jednostki Samorządu Terytorialnego</t>
  </si>
  <si>
    <t xml:space="preserve">1.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wymagających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świadczonych w społeczności lokalnej. 
9.	Budowanie potencjału organizacji społeczeństwa obywatelskiego działających na rzecz osób zagrożonych ubóstwem lub wykluczeniem społecznym (jako element projektu). 
10.	Przeciwdziałanie ubóstwu energetycznemu poprzez wzmacnianie świadomości w zakresie konieczności oszczędnego korzystania z energii (jako element projektu).  </t>
  </si>
  <si>
    <t>4. Wsparcie lokalnych inicjatyw na rzecz kształcenia osób dorosłych:
a) działania opierające się o model „Lokalnych Ośrodków Wiedzy i Edukacji (LOWE)”, wypracowany w ramach PO WER służących m.in aktywizacji osób znajdujących się w najtrudniejszej sytuacji, w szczególności osób starszych, osób o niskich kwalifikacjach, nieaktywnych zawodowo, z terenów wiejskich oraz z niepełnosprawnościami,
7. Budowanie potencjału organizacji społeczeństwa obywatelskiego do realizacji działań na rzecz edukacji (jako element projektu).</t>
  </si>
  <si>
    <t>4. Wsparcie lokalnych inicjatyw na rzecz kształcenia osób dorosłych:
b) wsparcie działalności Uniwersytetów Trzeciego Wieku (UTW).
7. Budowanie potencjału organizacji społeczeństwa obywatelskiego do realizacji działań na rzecz edukacji (jako element projektu).</t>
  </si>
  <si>
    <t>Planowany projekt Województwa Opolskiego "Opolskie na rowery" (Zarząd Dróg Wojewódzkich).</t>
  </si>
  <si>
    <t>-</t>
  </si>
  <si>
    <t>Dodatkowo w ramach naboru przewidziano wsparcie środkami budżetu państwa w maks. wysokości do 10% wydatków kwalifikowalnych w projekcie.
Odpowiednie informacje zostaną zawarte w regulaminie naboru.</t>
  </si>
  <si>
    <t>Planowany projekt  Opolskiego Centrum Rozwoju Gospodarki.
Dodatkowo w ramach naboru przewidziano wsparcie środkami budżetu państwa w maks. wysokości do 10% wydatków kwalifikowalnych w projekcie.
Odpowiednie informacje zostaną zawarte w regulaminie naboru.</t>
  </si>
  <si>
    <t>IV kwartał 2025 r.</t>
  </si>
  <si>
    <t>Województwo Opolskie (Aglomeracja Opolska)</t>
  </si>
  <si>
    <t>Typ 1: Infrastruktura B+R w MŚP.
Typ 2: Prace B+R w MŚP.</t>
  </si>
  <si>
    <t>W naborze nie będzie uwzględniony komponent wdrożeniowy</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</si>
  <si>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</si>
  <si>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</si>
  <si>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Duże przedsiębiorstwa, 
Jednostki Samorządu Terytorialnego, 
MŚP, 
Organizacje pozarządowe, 
Ośrodki kształcenia dorosłych,
Szkoły i inne placówki systemu oświaty.</t>
  </si>
  <si>
    <t>Urząd Marszałkowski Województwa Opolskiego</t>
  </si>
  <si>
    <t>sierpień 2025</t>
  </si>
  <si>
    <t>wrzesień 2025</t>
  </si>
  <si>
    <t>październik 2025</t>
  </si>
  <si>
    <t>listopad 2025</t>
  </si>
  <si>
    <t>grudzień 2025</t>
  </si>
  <si>
    <t>Opolskie Centrum Rozwoju Gospodarki</t>
  </si>
  <si>
    <t>Województwo Opolskie</t>
  </si>
  <si>
    <t>Województwo Opolskie
(aglomeracje ściekowe Gmin: Olesno, Polska Cerekiew, Popielów, Tułowice).</t>
  </si>
  <si>
    <t>Województwo Opolskie (podział środków na subregiony)</t>
  </si>
  <si>
    <t>Administracja rządowa, Centra aktywności lokalnej
Duże przedsiębiorstwa, Instytucje otoczenia biznesu
Instytucje rynku pracy, Izby gospodarcze
Jednostki organizacyjne działające w imieniu jednostek samorządu terytorialnego
Jednostki Samorządu Terytorialnego
Klastry, Kościoły i związki wyznaniowe
Lokalne Grupy Działania
MŚP, Niepubliczne instytucje kultury
Niepubliczne podmioty integracji i pomocy społecznej
Organizacje pozarządowe
Organizacje zrzeszające pracodawców 
Ośrodki kształcenia dorosłych
Partnerstwa instytucji pozarządowych 
Partnerzy gospodarczy
Podmioty ekonomii społecznej
Podmioty świadczące usługi publiczne w ramach realizacji obowiązków własnych jednostek samorządu terytorialnego
Publiczne zakłady opieki zdrowotnej
Szkoły i inne placówki systemu oświaty Uczelnie
Związki zawodowe</t>
  </si>
  <si>
    <t>Inne instytucje systemu ochrony zdrowia, Jednostki naukowe, Jednostki organizacyjne działające w imieniu jednostek samorządu terytorialnego, Jednostki Samorządu Terytorialnego, Niepubliczne zakłady opieki zdrowotnej, Organizacje badawcze, Publiczne zakłady opieki zdrowotnej</t>
  </si>
  <si>
    <t>Warunkiem wsparcia projektów z zakresu e-zdrowia jest posiadanie przez wnioskodawcę pozytywnej opinii ministra właściwego ds. zdrowia. Projekty z zakresu e-zdrowia będą podlegały również uzgodnieniom na forum Komitetu Sterującego zgodnie z przyjętym systemem koordynacji. 
Warunkiem wsparcia projektów z zakresu cyfryzacji powiatowego i wojewódzkiego zasobu geodezyjnego jest uzyskanie pozytywnej opinii Głównego Geodety Kraju.</t>
  </si>
  <si>
    <t>Jednostki Samorządu Terytorialnego, Organizatorzy i operatorzy publicznego transportu zbiorowego, Partnerstwa Publiczno-Prywatne, Zarządcy dróg publicznych</t>
  </si>
  <si>
    <t xml:space="preserve">1. Budowa i przebudowa infrastruktury transportu miejskiego, w tym:
- centra przesiadkowe,
- obiekty P&amp;R (wyłącznie na obrzeżach miast),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jako element projektu,
- przystanki, wysepki, infrastruktura punktowa służąca poprawie jakości publicznego transportu miejskiego.
2.Zaplecze techniczne do obsługi taboru, modernizacja zajezdni autobusowych wraz z infrastrukturą do ładowania i tankowania pojazdów zeroemisyjnych jedynie jako element projektu dot. zakupu taboru autobusowego. 
3.Inwestycje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4.Inwestycje (budowa, rozbudowa) związane z systemami zarządzania ruchem (ITS).
5.Inwestycje związane z energooszczędnym oświetleniem ulicznym i drogowym, jako element projektu związanego z infrastrukturą transportową. 
6.Budowa i rozbudowa infrastruktury ładowania i tankowania pojazdów bezemisyjnych indywidualnych, zapewniającej niedyskryminacyjny dostęp wszystkich użytkowników.
7.Działania info-promo i edukacyjne podnoszące świadomość mieszkańców i władz w zakresie propagowania i promocji korzystania z transportu zbiorowego i niezmotoryzowanego oraz bezpieczeństwa korzystania z niego – jako element projektu. 
8.Realizacja działań związanych z przygotowaniem i aktualizacją planów zrównoważonej mobilności miejskiej (SUMP) – jako samodzielny projekt. </t>
  </si>
  <si>
    <t>Wojewódzki Urząd Pracy w Opolu</t>
  </si>
  <si>
    <t>Centra aktywności lokalnej, Instytucje integracji i pomocy społecznej, Jednostki Samorządu Terytorialnego, Kościoły i związki wyznaniowe, Niepubliczne podmioty integracji i pomocy społecznej, Organizacje pozarządowe, Podmioty ekonomii społecznej, duże przedsiębiorstwa, MŚP</t>
  </si>
  <si>
    <t>1. Bezpośrednie wsparcie (przykładowo: szkolenia, warsztaty, kampanie, doradztwo, konsultacje indywidualne,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(ang. Science (nauka), Technology (technologia), Engineering (inżynieria), Maths (matematyka)) i STEAM (ang. Science (nauka), Technology (technologia), Engineering (inżynieria), Arts (sztuka) i Maths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 (jako element projektu)</t>
  </si>
  <si>
    <t>Jednostki samorządu terytorialnego</t>
  </si>
  <si>
    <t>Instytucje integracji i pomocy społecznej, Jednostki organizacyjne działające w imieniu jednostek samorządu terytorialnego, Jednostki Samorządu Terytorialnego, Kościoły i związki wyznaniowe, Organizacje pozarządowe, Podmioty ekonomii społecznej, Publiczne zakłady opieki zdrowotnej</t>
  </si>
  <si>
    <t>06 Fundusze Europejskie wspierające włączenie społeczne w opolskim</t>
  </si>
  <si>
    <t>09. Fundusze europejskie wspierające inwestycje społeczne w opolskim</t>
  </si>
  <si>
    <t xml:space="preserve">02. Fundusze Europejskie dla czystej energii i ochrony zasobów środowiska opolskiego </t>
  </si>
  <si>
    <t>05. Fundusze Europejskie wspierające opolski rynek pracy i edukację</t>
  </si>
  <si>
    <t>01. Fundusze Europejskie na rzecz wzrostu innowacyjności i konkurencyjności opolskiego</t>
  </si>
  <si>
    <t>03. Fundusze Europejskie na zrównoważony transport miejski opolskiego</t>
  </si>
  <si>
    <t>04. Fundusze Europejskie na rzecz spójności i dostępności komunikacyjnej opolskiego</t>
  </si>
  <si>
    <t>09. Fundusze Europejskie wspierające inwestycje społeczne w opolskim</t>
  </si>
  <si>
    <t>09.02 Inwestycje w infrastrukturę społeczną</t>
  </si>
  <si>
    <t>02.04 Gospodarka wodno - ściekowa</t>
  </si>
  <si>
    <t>05.03 Wyrównywanie szans kobiet i mężczyzn na rynku pracy</t>
  </si>
  <si>
    <t xml:space="preserve">01.03 Infrastruktura B+R organizacji badawczych </t>
  </si>
  <si>
    <t>03.01 Mobilność miejska</t>
  </si>
  <si>
    <t>04.02 Mobilność mieszkańców</t>
  </si>
  <si>
    <t>03.02 Mobilność miejska w ZIT</t>
  </si>
  <si>
    <t xml:space="preserve">05.05 Adaptacyjność pracodawców i pracowników oraz elastyczne formy zatrudnienia </t>
  </si>
  <si>
    <t>02.06 Ochrona róźnorodności biologicznej</t>
  </si>
  <si>
    <t>09.03 Inwestycje w infrastrukturę zdrowotną</t>
  </si>
  <si>
    <t>05.11 Kształcenie ustawiczne</t>
  </si>
  <si>
    <t>01.05 Wsparcie dla nowopowstałych MŚP</t>
  </si>
  <si>
    <t>06.08 Profilaktyka zachowań społecznych dzieci i młodzieży</t>
  </si>
  <si>
    <t>01.08 Wsparcie instytucji otoczenia biznesu</t>
  </si>
  <si>
    <t>11.01 Pomoc techniczna EFRR</t>
  </si>
  <si>
    <t>01.01 Infrastruktura B+R przedsiębiorstw</t>
  </si>
  <si>
    <t>02.01 Poprawa efektywności energetycznej w województwie opolskim</t>
  </si>
  <si>
    <t>01.04 Cyfryzacja i e-usługi publiczne</t>
  </si>
  <si>
    <t>05.07 Kształcenie ogólne</t>
  </si>
  <si>
    <t>05.01 Aktywizacja zawodowa osób pozostających bez zatrudnienia realizowana przez PUP</t>
  </si>
  <si>
    <t>Subregiony:
Aglomeracja Opolska - 8 826 386 PLN
Brzeski - 2 108 014 PLN
Kędzierzyńsko-Strzelecki –  3 948 419 PLN
Południowy –  5 878 719 PLN
Pónocny – 4 438 462 PLN
Dodatkowo w ramach naboru przewidziano wsparcie środkami budżetu państwa w maks. wysokości do 5% wydatków kwalifikowalnych w projekcie.
Odpowiednie informacje zostaną zawarte w regulaminie naboru.</t>
  </si>
  <si>
    <t>Forma wsparcia – dotacja
Subregiony:
Aglomeracja Opolska - 12 400 000 PLN 
Brzeski - 4 800 000 PLN
Kędzierzyńsko-Strzelecki- 13 900 000 PLN
Południowy - 18 100 000 PLN
Północny - 15 400 000 PLN</t>
  </si>
  <si>
    <t>Aglomeracja Opolska – 3 613 953 PLN
Subregiony:
Brzeski – 879 070 PLN
Kędzierzyńsko-Strzelecki – 1 709 302 PLN
Południowy – 2 441 860 PLN
Północny - 1 855 814 PLN
Dodatkowo w ramach naboru przewidziano wsparcie środkami budżetu państwa w maks. wysokości do 10% wydatków kwalifikowalnych w projekcie.
Odpowiednie informacje zostaną zawarte w regulaminie naboru.</t>
  </si>
  <si>
    <t xml:space="preserve">07.01 Usługi zdrowotne i społeczne oraz opieka długoterminowa </t>
  </si>
  <si>
    <t>07. Fundusze Europejskie wspierające usługi społeczne i zdrowotne w opolskim</t>
  </si>
  <si>
    <t xml:space="preserve">merzec 2026 </t>
  </si>
  <si>
    <t>marzec 2026</t>
  </si>
  <si>
    <t>06. Fundusze Europejskie wspierające włączenie społeczne w opolskim</t>
  </si>
  <si>
    <t>06.04 Wspieranie integracji społeczno-gospodarczej obywateli państw trzecich</t>
  </si>
  <si>
    <t>1. Wsparcie obywateli państw trzecich, w tym osób uciekających przed agresją zbrojną z Ukrainy
oraz pracodawców w procesie integracji na rynku pracy,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f) streetworking.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wydarzenia kulturalne,
warsztaty, zajęcia dla dzieci.            8. Budowanie i rozwój potencjału instytucjonalnego na rzecz integracji obywateli państw trzecich,
w ramach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(jako element projektu).
10. Wymiana doświadczeń pomiędzy podmiotami działającymi na rzecz obywateli państw trzecich (w
tym organizacjami pozarządowymi) działającymi w kraju i w Europie (np. wizyty studyjne).                                                                                                                                                                                                                                                                                                                                                               6. Kampanie informacyjne (świadomościowe) na rzecz obywateli państw trzecich (wyłącznie jako
element większego projektu).</t>
  </si>
  <si>
    <t xml:space="preserve">Administracja publiczna
Służby publiczne
</t>
  </si>
  <si>
    <t>CP4/cs (l)</t>
  </si>
  <si>
    <t xml:space="preserve">05.08.Program pomocy stypendialnej </t>
  </si>
  <si>
    <t xml:space="preserve">05.08. Program pomocy stypendialnej </t>
  </si>
  <si>
    <t>1. Realizacja programów pomocy stypendialnejw ramach kształcenia ogólnego i zawodowego dla uczniów uzdolnionych z grup defaworyzowanych (znajdujących się w niekorzystnej sytuacji).</t>
  </si>
  <si>
    <t>6. Fundusze Europejskie wspierające opolski rynek pracy i edukację</t>
  </si>
  <si>
    <t>I kwartał 2026 r.</t>
  </si>
  <si>
    <t>6.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
7. Budowanie potencjału organizacji społeczeństwa obywatelskiego do realizacji działań na rzecz edukacji (jako element projektu).
8. Analizy rynku pracy w zakresie zapotrzebowania na nowe kwalifikacje, kompetencje i umiejętności.</t>
  </si>
  <si>
    <t xml:space="preserve">Jednostki samorządu terytorialnego </t>
  </si>
  <si>
    <t>województwo opolskie</t>
  </si>
  <si>
    <t>5. Fundusze Europejskie wspierające opolski rynek pracy i edukację</t>
  </si>
  <si>
    <t>05.02 Aktywizacja zawodowa realizowana poza PUP</t>
  </si>
  <si>
    <t>5. Inicjatywa ALMA.</t>
  </si>
  <si>
    <t>05.06 Edukacja przedszkolna</t>
  </si>
  <si>
    <t>1. Tworzenie nowych miejsc wychowania przedszkolnego, w tym dostosowanych do potrzeb dzieci z niepełnosprawnościami, w istniejących lub nowo 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c) doradztwo zawodowe dla dzieci w wieku przedszkolnym (preorientacja zawodowa),
d) aktywowanie postaw przedsiębiorczych,
e) pobudzanie i wsparcie umiejętności, uzdolnień i zainteresowań dzieci.
4. Indywidualizacja pracy z dziećmi, w tym ze specjalnymi potrzebami edukacyjnymi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rodzicami,w tym w zakresie radzenia sobie w sytuacjach trudnych.
8. Budowanie potencjału organizacji społeczeństwa obywatelskiego do realizacji działań na rzecz edukacji (jako element projektu).</t>
  </si>
  <si>
    <t>Duże przedsiębiorstwa, Jednostki Samorządu Terytorialnego, MŚP, Organizacje pozarządowe, Przedszkola i inne formy wychowania przedszkolnego</t>
  </si>
  <si>
    <t>01.02 Opolskie innowacyjne</t>
  </si>
  <si>
    <t>01.07 Opolskie konkurencyjne</t>
  </si>
  <si>
    <t xml:space="preserve">styczeń 2026 </t>
  </si>
  <si>
    <t xml:space="preserve">marzec 2026 </t>
  </si>
  <si>
    <t>CP1/cs (ii)</t>
  </si>
  <si>
    <t>CP4/cs (iii)</t>
  </si>
  <si>
    <t>CP2/cs (v)</t>
  </si>
  <si>
    <t>CP4/cs (c)</t>
  </si>
  <si>
    <t>CP4/cs (d)</t>
  </si>
  <si>
    <t>CP2/cs (vii)</t>
  </si>
  <si>
    <t>CP4/cs (k)</t>
  </si>
  <si>
    <t>CP2/cs (i)</t>
  </si>
  <si>
    <t>CP4/cs (v)</t>
  </si>
  <si>
    <t>CP4/cs (f)</t>
  </si>
  <si>
    <t>CP5/cs (i)</t>
  </si>
  <si>
    <t>CP4/cs (a)</t>
  </si>
  <si>
    <t>Aglomeracja Opolska –  8 100 000 PLN
Subregiony:
Brzeski –  2 100 000 PLN
Południowy –  4 500 000 PLN
Północny - 1 300 000 PLN
Dodatkowo w ramach naboru przewidziano wsparcie środkami budżetu państwa w maks. wysokości do 5% wydatków kwalifikowalnych w projekcie.
Odpowiednie informacje zostaną zawarte w regulaminie naboru.</t>
  </si>
  <si>
    <t>10.02 Rewitalizacja na obszarach miejskich</t>
  </si>
  <si>
    <t>02.02 Europejska Inicjatywa Społeczna dla klimatu</t>
  </si>
  <si>
    <t xml:space="preserve">Niekonkurencyjny </t>
  </si>
  <si>
    <t xml:space="preserve">Województwo Opolskie </t>
  </si>
  <si>
    <r>
      <t>Subregiony:
Brzeski - 29 700 000 PLN
Kędzierzyńsko-Strzelecki – 14 600 000 PLN
Południowy – 16 400 000 PLN
Pónocny – 13 500 000 PLN</t>
    </r>
    <r>
      <rPr>
        <b/>
        <sz val="13"/>
        <rFont val="Arial"/>
        <family val="2"/>
        <charset val="238"/>
      </rPr>
      <t xml:space="preserve"> brak możliwości realizacji projektu w trybie zaprojektuj i wybuduj (na etapie oceny projektu wymagana dokumentacja techniczna i pozwolenie na budowę)</t>
    </r>
  </si>
  <si>
    <t xml:space="preserve">Typy przedsięwzięć:
1. Usługi rozwojowe za pośrednictwem Podmiotowego Systemu Finansowania (PSF) z wykorzystaniem Bazy Usług Rozwojowych (BUR), dla osób od 15 roku życia, które z własnej inicjatywy chcą podnieść swoje umiejętności/ kompetencje/ kwalifikacje.
3. Wsparcie procesu walidacji i certyfikacji umiejętności nabytych w ramach edukacji pozaformalnej i uczenia się nieformalnego.
5. Usługi doradcze w zakresie wyboru kierunku i rodzaju edukacji w kontekście potrzeb regionalnego lub lokalnego rynku pracy, w tym m.in. mentoring, coaching, tutoring, superwizja  (jako element kompleksowego wsparcia w ramach projektu). </t>
  </si>
  <si>
    <t>Województwo Opolskie (Subregiony)</t>
  </si>
  <si>
    <t>Województwo Opolskie (Miasto Opole)</t>
  </si>
  <si>
    <t>Projekt OCRG - kolejny etap</t>
  </si>
  <si>
    <r>
      <t>Planowany projekt Miasta Opola pn. "</t>
    </r>
    <r>
      <rPr>
        <i/>
        <sz val="13"/>
        <rFont val="Arial"/>
        <family val="2"/>
        <charset val="238"/>
      </rPr>
      <t>Rozbudowa filii nr 1 Młodzieżowego Domu Kultury w Opolu (ul. Skautów Opolskich 10) - budowa obiektu edukacyjno-kulturalnego z wielofunkcyjną salą i widownią, a także zagospodarowanie terenu zielenią, urządzenie placu zabaw, miejsc rekreacyjno-wypoczynkowych"</t>
    </r>
  </si>
  <si>
    <t>Duże przedsiębiorstwa, Inne instytucje systemu ochrony zdrowia, Instytucje integracji i pomocy społecznej, Jednostki Samorządu Terytorialnego, Kościoły i związki wyznaniowe, MŚP, Niepubliczne podmioty integracji i pomocy społecznej, Niepubliczne zakłady opieki zdrowotnej, Organizacje pozarządowe, Podmioty ekonomii społecznej, Publiczne zakłady opieki zdrowotnej</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</si>
  <si>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</si>
  <si>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Centra aktywności lokalnej, Instytucje integracji i pomocy społecznej,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Niepubliczne zakłady opieki zdrowotnej, Organizacje pozarządowe, Ośrodki kształcenia dorosłych, Podmioty świadczące usługi publiczne w ramach realizacji obowiązków własnych jednostek samorządu terytorialnego, Policja, straż pożarna i służby ratownicze, Pozarządowe organizacje turystyczne, Przedszkola i inne formy wychowania przedszkolnego, Publiczne zakłady opieki zdrowotnej, Szkoły i inne placówki systemu oświaty, Uczelnie, Zarządcy infrastruktury dworcowej , Zarządcy infrastruktury kolejowej</t>
  </si>
  <si>
    <t>1. Rozwój kompetencji kluczowych uczniów i nauczycieli w rozumieniu Zalecenia Rady z dnia 22 maja 2018 r. w sprawie kompetencji kluczowych w procesie uczenia się przez całe życie, tj.: 
a) podnoszenie poziomu opanowania umiejętności podstawowych (rozumienia i tworzenia informacji, rozumowania matematycznego i podstawowych umiejętności cyfrowych),
b) podnoszenie poziomu kompetencji osobistych, społecznych i w zakresie umiejętności uczenia się, 
c) 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 pielęgnowanie kompetencji w zakresie przedsiębiorczości, kreatywności i zmysłu inicjatywy, szczególnie wśród młodych ludzi, na przykład przez promowanie możliwości zdobycia praktycznych doświadczeń w zakresie przedsiębiorczości,
e) 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 wspomaganie rozwijania kompetencji obywatelskich. 
2. Wyrównywanie szans edukacyjnych dla uczniów, w tym przede wszystkim z grup znajdujących się w niekorzystnej sytuacji., przy zapewnieniu braku stygmatyzacji jakiekolwiek z grup. 
3. Wsparcie jakości nauczania przedmiotów ścisłych, m.in. poprzez wykorzystanie metod eksperymentu w edukacji. 
4. Indywidualizacja podejścia do ucznia, w tym z niepełnosprawnościami. 
5. 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 Wsparcie ogólnodostępnych szkół w prowadzeniu skutecznej edukacji włączającej: 
a) bezpośrednie wsparcie uczniów ze specjalnymi potrzebami edukacyjnymi, 
b) podnoszenie kompetencji kadr pedagogicznych m.in. w zakresie pedagogiki specjalnej, 
c) współpraca/partnerstwo z innymi placówkami, w tym ze szkołami specjalnymi i/lub organizacjami pozarządowymi w celu integracji uczniów, rodziców i nauczycieli oraz wymiany doświadczeń i dostosowania szkół do potrzeb dzieci ze specjalnymi potrzebami edukacyjnymi, 
d) wdrożenie szkół i placówek kształcenia ogólnego do pełnienia roli lokalnego centrum integracji i włączenia. 
7. Działania wspierające wdrażanie Modelu szkoły ćwiczeń . 
8. Wsparcie działań związanych z edukacją ekologiczną dla uczniów i nauczycieli, w tym wiedza o klimacie i ochronie środowiska, współpraca szkół z pracodawcami w zakresie nowych zielonych zawodów. 
9. Doskonalenie kompetencji i kwalifikacji nauczycieli kształcenia ogólnego, w tym we współpracy z uczelniami, przedsiębiorcami i pracodawcami. 
10. Doradztwo zawodowe w ramach kształcenia ogólnego dla uczniów, nauczycieli oraz osób dorosłych, w tym wdrażanie rozwiązań w zakresie doradztwa zawodowego wypracowanych przez MEiN . 
11. Wsparcie szkoleniowo-doradcze dla kadr pedagogicznych, w tym nauczycieli, psychologów, pedagogów i doradców zawodowych zatrudnionych w szkole, m.in. studia, kursy, szkolenia, coaching, tutoring, superwizja oraz zakup narzędzi w zakresie pedagogiki, psychologii i doradztwa zawodowego. 
12. Współpraca szkół i placówek prowadzących kształcenie ogólne, o charakterze strategicznym i praktycznym z otoczeniem społ.-gosp., zwłaszcza z pracodawcami, a także uczelniami wyższymi, instytucjami rynku pracy. 
13. Wsparcie uczniów szkół ogólnokształcących w zdobywaniu dodatkowych kwalifikacji zawodowych. 
14. Wsparcie rozwijania kompetencji, umiejętności, uzdolnień, zainteresowań uczniów poza edukacją formalną. 
15. Wsparcie psych.-pedagog. dla dzieci, młodzieży, nauczycieli i rodziców przeciwdziałające skutkom izolacji, zaburzeniom behawioralnym oraz psych., a także podnoszenie kwalifikacji psychologów, pedagogów, logopedów i doradców zawodowych zatrudnionych w szkołach. 
16.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 Dojazdy do szkół dla uczniów szkół ponadpodstawowych z obszarów zmarginalizowanych, o których mowa w dokumencie pn. "Analiza dotycząca obszarów komunikacyjnie wykluczonych w województwie opolskim" i o obniżonej mobilności w celu podniesienia dostępu do edukacji wysokiej jakości. 
18. Budowanie potencjału organizacji społeczeństwa obywatelskiego do realizacji działań na rzecz edukacji (jako element projektu).</t>
  </si>
  <si>
    <t>1. Realizacja programów pomocy stypendialnej w ramach kształcenia ogólnego i zawodowego dla uczniów uzdolnionych z grup defaworyzowanych (znajdujących się w niekorzystnej sytuacji).</t>
  </si>
  <si>
    <t>1. Europejska Inicjatywa Społeczna dla klimatu - inwestycje oddolne w zakresie kompleksowej modernizacji energetycznej obiektów użyteczności publicznej wraz z instalacją urządzeń OZE oraz wymianą/modernizacją źródeł ciepła albo podłączeniem do sieci ciepłowniczej.</t>
  </si>
  <si>
    <t>Jednostki Samorządu Terytorialnego</t>
  </si>
  <si>
    <t>Planowany projekt Województwa Opolskiego - (Departamentu Współpracy z Zagranicą i Promocji Regionu) Europejska Inicjatywa Społeczna dla klimatu</t>
  </si>
  <si>
    <t>7. Opieka długoterminowa osób starszych i z niepełnosprawnościami potrzebujących wsparcia w codziennym funkcjonowaniu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8. Wdrożenie teleopieki – jako element projektu. 
9. Usługi dowozu dla osób o ograniczonej mobilności m.in w celu zapewnienia podstawowych potrzeb życiowych (door to door) jako element projektu.
10. Poprawa dostępu do mieszkań o charakterze wspomaganym/treningowym dla osób potrzebujących wsparcia w codziennym funkcjonowaniu. 
11. Podnoszenie kwalifikacji i kompetencji kadr na potrzeby świadczenia usług społecznych w społeczności lokalnej, w tym w szczególności dla pracowników opieki długoterminowej. 
12. Wsparcie procesu deinstytucjonalizacji DPS, polegające na realizowaniu (w oparciu o posiadane zasoby) działań poza dotychczasowymi zadaniami, w tym m.in.: 
a) form wsparcia dziennego i środowiskowego oraz stacjonarnej opieki krótkoterminowej nie dłużej niż 60 dni w roku kalendarzowym (wyłącznie jako opieka wytchnieniowa),
b) mieszkalnictwa wspomaganego/treningowego, 
c) podnoszenia i zmiany kompetencji i kwalifikacji pracowników,
d) wsparcia procesu usamodzielniania osób przebywających w placówkach całodobowych oraz działań zapobiegających umieszczaniu osób w placówkach całodobowych (asystentura osobista, kręgi wsparcia itp.). 
14. Budowanie potencjału organizacji społeczeństwa obywatelskiego do świadczenia usług społ. i zdrowotnych (jako element projektu).
15. Przeciwdziałanie ubóstwu energetycznemu poprzez wzmacnianie świadomości w zakresie konieczności oszczędnego korzystania z energii (jako element projektu).</t>
  </si>
  <si>
    <t>5. Infrastruktura dla użytkowników niezmotoryzowanych, taka jak np. drogi rowerowe czy ścieżki dla pieszych, m.in. połączenia pierwszej/ostatniej mili z transportem publicznym – realizowane jako samodzielne projekty, nie tylko w ramach projektów drogowych.</t>
  </si>
  <si>
    <t>1.  Budowa potencjału regionu we wsparciu działalności badawczo-rozwojowej przedsiębiorstw oraz konsorcjów przedsiębiorstw z organizacjami badawczymi i IOB w tym m.in. infrastruktura i prace B+R przedsiębiorstw.
2.  Proinnowacyjne usługi jednostek B+R dla MŚP, wsparcie start-up-ów.
3.  Doktoraty wdrożeniowe i praktyczne prace dyplomowe.
4.  Wsparcie dla naukowców i przesiębiorców w zakresie wymiany myśli naukowej i doświadczeń (konferencje, staże zagraniczne).
5.  Identyfikacja nowych kierunków badań naukowych i prac rozwojowych w ramach Procesu Przedsiębiorczego Odkrywania na rzecz RSI w woj. opolskim, np. Panel Inteligentnych Specjalizacji, Rada Innowacyjności.
6.  Podnoszenie kompetencji pracowników MŚP wyłącznie jako uzupełniający element projektu.
7.  Wsparcie aktywności przedsiębiorstw i jednostek naukowych w międzynarodowych partnerstwach.
8.  Animacja współpracy jednostek naukowych i przedsiebiorstw z JST oraz organizacjami społecznymi w zakresie innowacji w sferze publicznej i społecznej.
9 . Uzyskanie ochrony własności intelektualnej - wyłącznie w połączeniu z realizacją prac badawczo - rozwojowych.</t>
  </si>
  <si>
    <t>3. Udzielanie voucherów dla MŚP na profesjonalne usługi świadczone przez akredytowane IOB.
4. Rozwijanie kompetencji IOB w celu uzyskania akredytacji i świadczenia profesjonalnych usług,
5. Stworzenie sieci podmiotów oferujących wsparcie dla osób prowadzących działalność gospodarczą oraz rozpoczynających działalność.</t>
  </si>
  <si>
    <t xml:space="preserve">Planowany projekt Województwa Opolskiego "Opolskie na rowery" </t>
  </si>
  <si>
    <t>Dedykowany nabór dla 4 Aglomeracji ujętych w Krajowym Programie Oczyszczania Ścieków Komunalnych (KPOŚK):
1. Gminy Olesno,
2. Gminy Polska Cerekiew,
3. Gminy Popielów,
4. Gminy Tułowice.</t>
  </si>
  <si>
    <t>1.	Inwestycje w infrastrukturę i wyposażenie podmiotów świadczących usługi społeczne dla osób starszych i z niepełnosprawnościami (dzienne domy pomocy społecznej, dzienne domy pobytu, rodzinne domy pomocy, mieszkania treningowe i wspomagane, środowiskowe domy samopomocy).
2.	Inwestycje w infrastrukturę społeczną powiązaną z procesem integracji społeczno-zawodowej, w tym m.in. warsztatów terapii zajęciowej i zakładów aktywności zawodowej.
3.	Inwestycje w infrastrukturę i wyposażenie centrów usług społecznych wspierające rozwój usług społecznych celem komplementarności interwencji z EFS+.
4.	Inwestycje w infrastrukturę i wyposażenie podmiotów świadczących rodzicielstwo zastępcze zawodowe, w tym rodzinnych domów dziecka.
Przez inwestycje w infrastrukturę (dot. typów nr: 1-4) rozumie się m.in. budowę, nadbudowę, przebudowę, adaptację, modernizację, remont w raz z niezbędnym wyposażeniem.</t>
  </si>
  <si>
    <t>Harmonogram naborów wniosków o dofinansowanie w programie Fundusze Europejskie dla Opolskiego 2021-2027 z dnia 24 marca 2025 r.</t>
  </si>
  <si>
    <t>1. Tworzenie i wprowadzanie mobilnych aplikacji do realizacji i wspomagania cyfrowych usług publicznych,
2. Cyberbezpieczeństwo w zakresie wzmocnienia bezpieczeństwa świadczenia e-usług lub systemów informatycznych poprzez budowę lub modernizację istniejących systemów, o zasięgu regionalnym i lokalnym,
3. Rozwój infrastruktury danych przestrzennych,
4. Transformacja cyfrowa administracji publicznej, w tym jednostek służby zdrowia,
5. Digitalizacja i udostępnianie zasobów naukowych, kulturowych i administracji,
6. Cyfryzacja procesów wewnątrz sektora administracji publicznej, w tym zakup sprzętu i oprogramowania (jako element projektu).</t>
  </si>
  <si>
    <t>1. Budowa i przebudowa infrastruktury transportu miejskiego, w tym: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7. Działania info-promo i edu. podnoszące świadomość mieszkańców i władz w zakresie propagowania i promocji korzystania z transportu zbiorowego i niezmotoryzowanego oraz bezpieczeństwa korzystania z niego.</t>
  </si>
  <si>
    <r>
      <t>1. Budowa i przebudowa infrastruktury transportu miejskiego, w tym: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t>
    </r>
    <r>
      <rPr>
        <sz val="13"/>
        <color rgb="FFFF0000"/>
        <rFont val="Arial"/>
        <family val="2"/>
        <charset val="238"/>
      </rPr>
      <t xml:space="preserve">
</t>
    </r>
    <r>
      <rPr>
        <sz val="13"/>
        <rFont val="Arial"/>
        <family val="2"/>
        <charset val="238"/>
      </rPr>
      <t xml:space="preserve">7. Działania info-promo i edu. podnoszące świadomość mieszkańców i władz w zakresie propagowania i promocji korzystania z transportu zbiorowego i niezmotoryzowanego oraz bezpieczeństwa korzystania z niego.
</t>
    </r>
  </si>
  <si>
    <t>1. Rozwój opieki realizowanej w trybie leczenia jednego dnia i wzmocnienie ambulatoryjnej opieki specjalistycznej, poprzez inwestycje w infrastrukturę i wyposażenie placówek opieki zdrowotnej, komplementarnie do wsparcia finansowanego z EFS+[1] tj. regionalnych programów zdrowotnych i opieki długoterminowej w formie zdeinstytucjonalizowanej.
2. Wzmocnienie roli podstawowej opieki zdrowotnej i ambulatoryjnej opieki specjalistycznej,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 komplementarnie do usług zdrowotnych finansowanych z EFS+[2] tj. regionalnych programów zdrowotnych oraz wsparcia personelu/kadr systemu ochrony zdrowia.
3. Wdrożenie standardu dostępności POZ/AOS dla osób ze szczególnymi potrzebami w obszarze architektonicznym, cyfrowym, komunikacyjnym i organizacyjnym. Inwestycja ta możliwa będzie także w powiązaniu z działaniem EFS+[3] tj. wsparciem personelu/kadr systemu ochrony zdrowia.
4. Tworzenie Centrów Zdrowia Psychicznego dla osób dorosłych oraz innych form środowiskowego wsparcia psychicznego dla dorosłych zgodnie z zasadą DI, np. budowa, przebudowa i modernizacja i/lub wyposażenie w sprzęt medyczny – komplementarnie do usług zdrowotnych finansowanych z EFS+[4] tj. usług środowiskowych w CZP i innych formach środowiskowych.
[1] Działanie 7.1 Usługi społeczne i zdrowotne oraz opieka długoterminowa typ wsparcia nr 1 oraz nr 3.
[2] Działanie 7.1 Usługi społeczne i zdrowotne oraz opieka długoterminowa typ wsparcia nr 1 oraz nr 4.
[3] Działanie 7.1 Usługi społeczne i zdrowotne oraz opieka długoterminowa typ wsparcia nr 4.
[4] Działanie 7.1 Usługi społeczne i zdrowotne oraz opieka długoterminowa typ wsparcia nr 2.</t>
  </si>
  <si>
    <t>Załącznik do Uchwały nr 2422/2025
Zarządu Województwa Opolskiego 
z dnia 24 marca  2025 r.</t>
  </si>
  <si>
    <t>Planowany projekt Województwa Opolskiego -Regionalnego Ośrodka Polityki Społecznej                                                        (zakres: usługi społeczne)
Dodatkowo w ramach naboru przewidziano wsparcie środkami budżetu państwa w maks. wysokości do 10% wydatków kwalifikowalnych w projekcie.
Odpowiednie informacje zostaną zawarte w regulaminie naboru.</t>
  </si>
  <si>
    <t>Planowany projekt WUP - CIC.
Dodatkowo w ramach naboru przewidziano wsparcie środkami budżetu państwa w maks. wysokości do 10% wydatków kwalifikowalnych w projekcie.
Odpowiednie informacje zostaną zawarte w regulaminie naboru.</t>
  </si>
  <si>
    <t>Nabór dotyczy realizacji  programu pomocy stypendialnej w ramach kształcenia ogólnego.
Dodatkowo w ramach naboru przewidziano wsparcie środkami budżetu państwa w maks. wysokości do 5 % wydatków kwalifikowalnych w projekcie.
Odpowiednie informacje zostaną zawarte w regulaminie naboru.</t>
  </si>
  <si>
    <t>Nabór dotyczy realizacji programu pomocy stypendialnej w ramach kształcenia zawodowego.
Dodatkowo w ramach naboru przewidziano wsparcie środkami budżetu państwa w maks. wysokości do 5% wydatków kwalifikowalnych w projekcie.
Odpowiednie informacje zostaną zawarte w regulaminie naboru.</t>
  </si>
  <si>
    <t xml:space="preserve">Planowany projekt WUP.
Dodatkowo w ramach naboru przewidziano wsparcie środkami budżetu państwa w maks. wysokości do 10% wydatków kwalifikowalnych w projekcie.
Odpowiednie informacje zostaną zawarte w regulaminie naboru.      </t>
  </si>
  <si>
    <t>Planowany projekt OCE.   
Dodatkowo w ramach naboru przewidziano wsparcie środkami budżetu państwa w maks. wysokości do 10% wydatków kwalifikowalnych w projekcie.
Odpowiednie informacje zostaną zawarte w regulaminie naboru.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</si>
</sst>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3"/>
      <color theme="1"/>
      <name val="Arial"/>
      <family val="2"/>
      <charset val="238"/>
    </font>
    <font>
      <sz val="13"/>
      <color theme="1"/>
      <name val="Calibri"/>
      <family val="2"/>
      <scheme val="minor"/>
    </font>
    <font>
      <sz val="13"/>
      <name val="Arial"/>
      <family val="2"/>
      <charset val="238"/>
    </font>
    <font>
      <sz val="13"/>
      <name val="Calibri"/>
      <family val="2"/>
      <scheme val="minor"/>
    </font>
    <font>
      <sz val="14"/>
      <name val="Arial"/>
      <family val="2"/>
      <charset val="238"/>
    </font>
    <font>
      <sz val="13"/>
      <color rgb="FF7030A0"/>
      <name val="Calibri"/>
      <family val="2"/>
      <scheme val="minor"/>
    </font>
    <font>
      <b/>
      <sz val="13"/>
      <name val="Arial"/>
      <family val="2"/>
      <charset val="238"/>
    </font>
    <font>
      <sz val="14"/>
      <color theme="1"/>
      <name val="Calibri"/>
      <family val="2"/>
      <scheme val="minor"/>
    </font>
    <font>
      <sz val="8"/>
      <name val="Calibri"/>
      <family val="2"/>
      <scheme val="minor"/>
    </font>
    <font>
      <strike/>
      <sz val="13"/>
      <name val="Calibri"/>
      <family val="2"/>
      <scheme val="minor"/>
    </font>
    <font>
      <i/>
      <sz val="13"/>
      <name val="Arial"/>
      <family val="2"/>
      <charset val="238"/>
    </font>
    <font>
      <sz val="13"/>
      <color rgb="FFFF0000"/>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wrapText="1"/>
    </xf>
    <xf numFmtId="0" fontId="1" fillId="0" borderId="0" xfId="0" applyFont="1" applyAlignment="1">
      <alignment horizontal="left" vertical="center" wrapText="1"/>
    </xf>
    <xf numFmtId="0" fontId="6" fillId="0" borderId="0" xfId="0" applyFont="1"/>
    <xf numFmtId="0" fontId="7"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14" fontId="7" fillId="5" borderId="1" xfId="0" applyNumberFormat="1" applyFont="1" applyFill="1" applyBorder="1" applyAlignment="1">
      <alignment horizontal="left" vertical="center" wrapText="1"/>
    </xf>
    <xf numFmtId="3" fontId="7" fillId="0" borderId="1" xfId="0" applyNumberFormat="1" applyFont="1" applyBorder="1" applyAlignment="1">
      <alignment horizontal="left" vertical="center" wrapText="1"/>
    </xf>
    <xf numFmtId="3" fontId="7" fillId="5" borderId="1" xfId="0" applyNumberFormat="1" applyFont="1" applyFill="1" applyBorder="1" applyAlignment="1">
      <alignment horizontal="left" vertical="center" wrapText="1"/>
    </xf>
    <xf numFmtId="14" fontId="7" fillId="0" borderId="1" xfId="0" applyNumberFormat="1" applyFont="1" applyBorder="1" applyAlignment="1">
      <alignment horizontal="left" vertical="center" wrapText="1"/>
    </xf>
    <xf numFmtId="0" fontId="10" fillId="0" borderId="0" xfId="0" applyFont="1"/>
    <xf numFmtId="16" fontId="7"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11" fillId="4" borderId="1" xfId="0" applyFont="1" applyFill="1" applyBorder="1" applyAlignment="1">
      <alignment horizontal="left" vertical="center" wrapText="1"/>
    </xf>
    <xf numFmtId="14" fontId="7" fillId="0" borderId="1" xfId="0" quotePrefix="1" applyNumberFormat="1" applyFont="1" applyBorder="1" applyAlignment="1">
      <alignment horizontal="left" vertical="center" wrapText="1"/>
    </xf>
    <xf numFmtId="0" fontId="9" fillId="5" borderId="1" xfId="0" applyFont="1" applyFill="1" applyBorder="1" applyAlignment="1">
      <alignment horizontal="left" vertical="center" wrapText="1"/>
    </xf>
    <xf numFmtId="14" fontId="7" fillId="5" borderId="1" xfId="0" quotePrefix="1"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0" xfId="0" applyFont="1" applyFill="1" applyAlignment="1">
      <alignment horizontal="left" vertical="top" wrapText="1"/>
    </xf>
    <xf numFmtId="14" fontId="7" fillId="5" borderId="2" xfId="0" quotePrefix="1" applyNumberFormat="1" applyFont="1" applyFill="1" applyBorder="1" applyAlignment="1">
      <alignment horizontal="left" vertical="center" wrapText="1"/>
    </xf>
    <xf numFmtId="3" fontId="7" fillId="5" borderId="2" xfId="0" applyNumberFormat="1" applyFont="1" applyFill="1" applyBorder="1" applyAlignment="1">
      <alignment horizontal="left" vertical="center" wrapText="1"/>
    </xf>
    <xf numFmtId="0" fontId="7" fillId="5" borderId="0" xfId="0" applyFont="1" applyFill="1" applyAlignment="1">
      <alignment horizontal="left" vertical="center" wrapText="1"/>
    </xf>
    <xf numFmtId="0" fontId="7" fillId="0" borderId="2" xfId="0" applyFont="1" applyBorder="1" applyAlignment="1">
      <alignment horizontal="left" vertical="center" wrapText="1"/>
    </xf>
    <xf numFmtId="0" fontId="3" fillId="0" borderId="0" xfId="0" applyFont="1" applyAlignment="1">
      <alignment horizontal="left" vertical="center"/>
    </xf>
    <xf numFmtId="0" fontId="0" fillId="0" borderId="0" xfId="0" applyAlignment="1">
      <alignment horizontal="left" wrapText="1"/>
    </xf>
    <xf numFmtId="0" fontId="9" fillId="0" borderId="0" xfId="0" applyFont="1" applyAlignment="1">
      <alignment horizontal="left" vertical="center" wrapText="1"/>
    </xf>
    <xf numFmtId="0" fontId="8" fillId="5" borderId="0" xfId="0" applyFont="1" applyFill="1" applyAlignment="1">
      <alignment horizontal="left"/>
    </xf>
    <xf numFmtId="0" fontId="2" fillId="3" borderId="1" xfId="0" applyFont="1" applyFill="1" applyBorder="1" applyAlignment="1">
      <alignment horizontal="left" vertical="top" wrapText="1"/>
    </xf>
    <xf numFmtId="3" fontId="7" fillId="0" borderId="2" xfId="0" applyNumberFormat="1" applyFont="1" applyBorder="1" applyAlignment="1">
      <alignment horizontal="left" vertical="center" wrapText="1"/>
    </xf>
    <xf numFmtId="3" fontId="7" fillId="0" borderId="0" xfId="0" applyNumberFormat="1" applyFont="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7" fillId="5" borderId="1" xfId="0" applyFont="1" applyFill="1" applyBorder="1" applyAlignment="1">
      <alignment horizontal="left" vertical="center"/>
    </xf>
    <xf numFmtId="49" fontId="7" fillId="5" borderId="2" xfId="0" quotePrefix="1" applyNumberFormat="1" applyFont="1" applyFill="1" applyBorder="1" applyAlignment="1">
      <alignment horizontal="left" vertical="center" wrapText="1"/>
    </xf>
    <xf numFmtId="0" fontId="7" fillId="0" borderId="1" xfId="0" quotePrefix="1" applyFont="1" applyBorder="1" applyAlignment="1">
      <alignment horizontal="left" vertical="center" wrapText="1"/>
    </xf>
    <xf numFmtId="3" fontId="7" fillId="4" borderId="2" xfId="0" applyNumberFormat="1" applyFont="1" applyFill="1" applyBorder="1" applyAlignment="1">
      <alignment horizontal="left" vertical="center" wrapText="1"/>
    </xf>
    <xf numFmtId="0" fontId="11"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49" fontId="7" fillId="0" borderId="2" xfId="0" quotePrefix="1" applyNumberFormat="1" applyFont="1" applyBorder="1" applyAlignment="1">
      <alignment horizontal="left" vertical="center" wrapText="1"/>
    </xf>
    <xf numFmtId="49" fontId="7" fillId="0" borderId="0" xfId="0" quotePrefix="1" applyNumberFormat="1" applyFont="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xf>
    <xf numFmtId="0" fontId="6" fillId="0" borderId="0" xfId="0" applyFont="1" applyAlignment="1">
      <alignment horizontal="left"/>
    </xf>
    <xf numFmtId="0" fontId="12" fillId="0" borderId="0" xfId="0" applyFont="1" applyAlignment="1">
      <alignment horizontal="left" vertical="center" wrapText="1"/>
    </xf>
    <xf numFmtId="0" fontId="8" fillId="0" borderId="0" xfId="0" applyFont="1" applyAlignment="1">
      <alignment horizontal="left"/>
    </xf>
    <xf numFmtId="0" fontId="8" fillId="6" borderId="0" xfId="0" applyFont="1" applyFill="1" applyAlignment="1">
      <alignment horizontal="left"/>
    </xf>
    <xf numFmtId="0" fontId="14" fillId="5" borderId="0" xfId="0" applyFont="1" applyFill="1" applyAlignment="1">
      <alignment horizontal="left"/>
    </xf>
    <xf numFmtId="0" fontId="7" fillId="0" borderId="2" xfId="0" quotePrefix="1" applyFont="1" applyBorder="1" applyAlignment="1">
      <alignment horizontal="left" vertical="center" wrapText="1"/>
    </xf>
    <xf numFmtId="0" fontId="12" fillId="0" borderId="0" xfId="0" applyFont="1" applyAlignment="1">
      <alignment horizontal="right" wrapText="1"/>
    </xf>
  </cellXfs>
  <cellStyles count="1">
    <cellStyle name="Normalny" xfId="0" builtinId="0"/>
  </cellStyles>
  <dxfs count="19">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3"/>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border>
        <bottom style="thin">
          <color indexed="64"/>
        </bottom>
      </border>
    </dxf>
    <dxf>
      <font>
        <strike val="0"/>
        <outline val="0"/>
        <shadow val="0"/>
        <u val="none"/>
        <vertAlign val="baseline"/>
        <sz val="12"/>
        <color theme="1"/>
        <name val="Arial"/>
        <scheme val="none"/>
      </font>
      <fill>
        <patternFill patternType="solid">
          <fgColor indexed="64"/>
          <bgColor theme="4"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396564</xdr:colOff>
      <xdr:row>2</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4:M45" totalsRowShown="0" headerRowDxfId="18" dataDxfId="16" headerRowBorderDxfId="17">
  <autoFilter ref="A4:M45" xr:uid="{00000000-000C-0000-FFFF-FFFF00000000}"/>
  <sortState xmlns:xlrd2="http://schemas.microsoft.com/office/spreadsheetml/2017/richdata2" ref="A18:M18">
    <sortCondition ref="B4:B45"/>
  </sortState>
  <tableColumns count="13">
    <tableColumn id="1" xr3:uid="{00000000-0010-0000-0000-000001000000}" name="Priorytet" dataDxfId="15"/>
    <tableColumn id="12" xr3:uid="{00000000-0010-0000-0000-00000C000000}" name="Działanie" dataDxfId="14"/>
    <tableColumn id="9" xr3:uid="{00000000-0010-0000-0000-000009000000}" name="Tytuł naboru"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view="pageBreakPreview" zoomScale="60" zoomScaleNormal="100" zoomScalePageLayoutView="50" workbookViewId="0">
      <pane xSplit="2" ySplit="5" topLeftCell="D6" activePane="bottomRight" state="frozen"/>
      <selection pane="topRight" activeCell="C1" sqref="C1"/>
      <selection pane="bottomLeft" activeCell="A5" sqref="A5"/>
      <selection pane="bottomRight" activeCell="M41" sqref="M41"/>
    </sheetView>
  </sheetViews>
  <sheetFormatPr defaultRowHeight="17.25" x14ac:dyDescent="0.3"/>
  <cols>
    <col min="1" max="1" width="37.28515625" customWidth="1"/>
    <col min="2" max="2" width="27.85546875" style="8" customWidth="1"/>
    <col min="3" max="3" width="42.42578125" customWidth="1"/>
    <col min="4" max="4" width="255.5703125" style="6" customWidth="1"/>
    <col min="5" max="5" width="63" style="6" customWidth="1"/>
    <col min="6" max="6" width="24.5703125" style="8" customWidth="1"/>
    <col min="7" max="7" width="20.7109375" style="8" customWidth="1"/>
    <col min="8" max="8" width="25.7109375" style="8" customWidth="1"/>
    <col min="9" max="9" width="29.85546875" style="6" customWidth="1"/>
    <col min="10" max="10" width="23.28515625" customWidth="1"/>
    <col min="11" max="11" width="23.42578125" customWidth="1"/>
    <col min="12" max="12" width="31" style="6" customWidth="1"/>
    <col min="13" max="13" width="57.140625" customWidth="1"/>
  </cols>
  <sheetData>
    <row r="1" spans="1:13" ht="56.25" customHeight="1" x14ac:dyDescent="0.3">
      <c r="A1" s="58" t="s">
        <v>211</v>
      </c>
      <c r="B1" s="58"/>
      <c r="C1" s="58"/>
      <c r="D1" s="58"/>
      <c r="E1" s="58"/>
      <c r="F1" s="58"/>
      <c r="G1" s="58"/>
      <c r="H1" s="58"/>
      <c r="I1" s="58"/>
      <c r="J1" s="58"/>
      <c r="K1" s="58"/>
      <c r="L1" s="58"/>
      <c r="M1" s="58"/>
    </row>
    <row r="2" spans="1:13" s="51" customFormat="1" ht="22.5" customHeight="1" x14ac:dyDescent="0.3">
      <c r="A2" s="32" t="s">
        <v>206</v>
      </c>
      <c r="B2" s="32"/>
      <c r="C2" s="32"/>
      <c r="D2" s="32"/>
      <c r="E2" s="33"/>
      <c r="F2" s="52"/>
      <c r="G2" s="52"/>
      <c r="H2" s="52"/>
      <c r="I2" s="33"/>
      <c r="L2" s="33"/>
      <c r="M2" s="53"/>
    </row>
    <row r="3" spans="1:13" s="1" customFormat="1" ht="63.75" customHeight="1" x14ac:dyDescent="0.25">
      <c r="B3" s="13"/>
      <c r="C3" s="3"/>
      <c r="D3" s="7"/>
      <c r="E3" s="7"/>
      <c r="F3" s="13"/>
      <c r="G3" s="13"/>
      <c r="H3" s="13"/>
      <c r="I3" s="7"/>
      <c r="J3" s="3"/>
      <c r="K3" s="3"/>
      <c r="L3" s="7"/>
      <c r="M3" s="3"/>
    </row>
    <row r="4" spans="1:13" s="2" customFormat="1" ht="63.75" customHeight="1" x14ac:dyDescent="0.25">
      <c r="A4" s="50" t="s">
        <v>5</v>
      </c>
      <c r="B4" s="50" t="s">
        <v>6</v>
      </c>
      <c r="C4" s="50" t="s">
        <v>54</v>
      </c>
      <c r="D4" s="50" t="s">
        <v>40</v>
      </c>
      <c r="E4" s="50" t="s">
        <v>2</v>
      </c>
      <c r="F4" s="50" t="s">
        <v>3</v>
      </c>
      <c r="G4" s="50" t="s">
        <v>4</v>
      </c>
      <c r="H4" s="50" t="s">
        <v>13</v>
      </c>
      <c r="I4" s="50" t="s">
        <v>0</v>
      </c>
      <c r="J4" s="50" t="s">
        <v>31</v>
      </c>
      <c r="K4" s="50" t="s">
        <v>9</v>
      </c>
      <c r="L4" s="50" t="s">
        <v>11</v>
      </c>
      <c r="M4" s="50" t="s">
        <v>1</v>
      </c>
    </row>
    <row r="5" spans="1:13" s="51" customFormat="1" ht="97.5" customHeight="1" x14ac:dyDescent="0.25">
      <c r="A5" s="36" t="s">
        <v>7</v>
      </c>
      <c r="B5" s="36" t="s">
        <v>14</v>
      </c>
      <c r="C5" s="36" t="s">
        <v>55</v>
      </c>
      <c r="D5" s="36" t="s">
        <v>17</v>
      </c>
      <c r="E5" s="36" t="s">
        <v>16</v>
      </c>
      <c r="F5" s="36" t="s">
        <v>12</v>
      </c>
      <c r="G5" s="36" t="s">
        <v>12</v>
      </c>
      <c r="H5" s="36" t="s">
        <v>29</v>
      </c>
      <c r="I5" s="36" t="s">
        <v>15</v>
      </c>
      <c r="J5" s="36" t="s">
        <v>8</v>
      </c>
      <c r="K5" s="36" t="s">
        <v>10</v>
      </c>
      <c r="L5" s="36" t="s">
        <v>18</v>
      </c>
      <c r="M5" s="36" t="s">
        <v>19</v>
      </c>
    </row>
    <row r="6" spans="1:13" s="54" customFormat="1" x14ac:dyDescent="0.3">
      <c r="A6" s="22" t="s">
        <v>47</v>
      </c>
      <c r="B6" s="11"/>
      <c r="C6" s="11"/>
      <c r="D6" s="11"/>
      <c r="E6" s="11"/>
      <c r="F6" s="11"/>
      <c r="G6" s="11"/>
      <c r="H6" s="12"/>
      <c r="I6" s="11"/>
      <c r="J6" s="11"/>
      <c r="K6" s="11"/>
      <c r="L6" s="11"/>
      <c r="M6" s="11"/>
    </row>
    <row r="7" spans="1:13" s="54" customFormat="1" ht="156.75" customHeight="1" x14ac:dyDescent="0.3">
      <c r="A7" s="10" t="s">
        <v>112</v>
      </c>
      <c r="B7" s="20" t="s">
        <v>119</v>
      </c>
      <c r="C7" s="20" t="s">
        <v>57</v>
      </c>
      <c r="D7" s="10" t="s">
        <v>42</v>
      </c>
      <c r="E7" s="10" t="s">
        <v>58</v>
      </c>
      <c r="F7" s="18">
        <v>45735</v>
      </c>
      <c r="G7" s="18">
        <v>45763</v>
      </c>
      <c r="H7" s="16">
        <v>30000000</v>
      </c>
      <c r="I7" s="10" t="s">
        <v>98</v>
      </c>
      <c r="J7" s="10" t="s">
        <v>90</v>
      </c>
      <c r="K7" s="10" t="s">
        <v>34</v>
      </c>
      <c r="L7" s="10" t="s">
        <v>170</v>
      </c>
      <c r="M7" s="34" t="s">
        <v>204</v>
      </c>
    </row>
    <row r="8" spans="1:13" s="54" customFormat="1" ht="409.5" customHeight="1" x14ac:dyDescent="0.3">
      <c r="A8" s="10" t="s">
        <v>113</v>
      </c>
      <c r="B8" s="20" t="s">
        <v>120</v>
      </c>
      <c r="C8" s="20" t="s">
        <v>120</v>
      </c>
      <c r="D8" s="10" t="s">
        <v>107</v>
      </c>
      <c r="E8" s="10" t="s">
        <v>100</v>
      </c>
      <c r="F8" s="18">
        <v>45743</v>
      </c>
      <c r="G8" s="18">
        <v>45754</v>
      </c>
      <c r="H8" s="16">
        <v>1000000</v>
      </c>
      <c r="I8" s="10" t="s">
        <v>97</v>
      </c>
      <c r="J8" s="10" t="s">
        <v>90</v>
      </c>
      <c r="K8" s="10" t="s">
        <v>34</v>
      </c>
      <c r="L8" s="10" t="s">
        <v>171</v>
      </c>
      <c r="M8" s="10" t="s">
        <v>81</v>
      </c>
    </row>
    <row r="9" spans="1:13" s="54" customFormat="1" ht="175.5" customHeight="1" x14ac:dyDescent="0.3">
      <c r="A9" s="10" t="s">
        <v>111</v>
      </c>
      <c r="B9" s="9" t="s">
        <v>118</v>
      </c>
      <c r="C9" s="9" t="s">
        <v>118</v>
      </c>
      <c r="D9" s="10" t="s">
        <v>205</v>
      </c>
      <c r="E9" s="10" t="s">
        <v>109</v>
      </c>
      <c r="F9" s="15">
        <v>45744</v>
      </c>
      <c r="G9" s="15">
        <v>45775</v>
      </c>
      <c r="H9" s="16">
        <v>42000000</v>
      </c>
      <c r="I9" s="10" t="s">
        <v>97</v>
      </c>
      <c r="J9" s="10" t="s">
        <v>90</v>
      </c>
      <c r="K9" s="10" t="s">
        <v>34</v>
      </c>
      <c r="L9" s="10" t="s">
        <v>169</v>
      </c>
      <c r="M9" s="10" t="s">
        <v>80</v>
      </c>
    </row>
    <row r="10" spans="1:13" s="54" customFormat="1" x14ac:dyDescent="0.3">
      <c r="A10" s="22" t="s">
        <v>56</v>
      </c>
      <c r="B10" s="11"/>
      <c r="C10" s="11"/>
      <c r="D10" s="11"/>
      <c r="E10" s="11"/>
      <c r="F10" s="11"/>
      <c r="G10" s="11"/>
      <c r="H10" s="12"/>
      <c r="I10" s="11"/>
      <c r="J10" s="11"/>
      <c r="K10" s="11"/>
      <c r="L10" s="11"/>
      <c r="M10" s="11"/>
    </row>
    <row r="11" spans="1:13" s="54" customFormat="1" ht="64.5" customHeight="1" x14ac:dyDescent="0.3">
      <c r="A11" s="10" t="s">
        <v>114</v>
      </c>
      <c r="B11" s="9" t="s">
        <v>121</v>
      </c>
      <c r="C11" s="9" t="s">
        <v>121</v>
      </c>
      <c r="D11" s="10" t="s">
        <v>60</v>
      </c>
      <c r="E11" s="10" t="s">
        <v>46</v>
      </c>
      <c r="F11" s="15">
        <v>45764</v>
      </c>
      <c r="G11" s="15">
        <v>45785</v>
      </c>
      <c r="H11" s="16">
        <v>42630000</v>
      </c>
      <c r="I11" s="10" t="s">
        <v>97</v>
      </c>
      <c r="J11" s="9" t="s">
        <v>96</v>
      </c>
      <c r="K11" s="10" t="s">
        <v>34</v>
      </c>
      <c r="L11" s="10" t="s">
        <v>37</v>
      </c>
      <c r="M11" s="10" t="s">
        <v>35</v>
      </c>
    </row>
    <row r="12" spans="1:13" s="54" customFormat="1" ht="93.75" customHeight="1" x14ac:dyDescent="0.3">
      <c r="A12" s="10" t="s">
        <v>113</v>
      </c>
      <c r="B12" s="10" t="s">
        <v>125</v>
      </c>
      <c r="C12" s="10" t="s">
        <v>125</v>
      </c>
      <c r="D12" s="10" t="s">
        <v>67</v>
      </c>
      <c r="E12" s="10" t="s">
        <v>108</v>
      </c>
      <c r="F12" s="18">
        <v>45784</v>
      </c>
      <c r="G12" s="18">
        <v>45799</v>
      </c>
      <c r="H12" s="16">
        <v>5000000</v>
      </c>
      <c r="I12" s="10" t="s">
        <v>97</v>
      </c>
      <c r="J12" s="10" t="s">
        <v>105</v>
      </c>
      <c r="K12" s="10" t="s">
        <v>32</v>
      </c>
      <c r="L12" s="10" t="s">
        <v>172</v>
      </c>
      <c r="M12" s="10" t="s">
        <v>74</v>
      </c>
    </row>
    <row r="13" spans="1:13" s="54" customFormat="1" ht="167.25" customHeight="1" x14ac:dyDescent="0.3">
      <c r="A13" s="10" t="s">
        <v>113</v>
      </c>
      <c r="B13" s="10" t="s">
        <v>128</v>
      </c>
      <c r="C13" s="10" t="s">
        <v>128</v>
      </c>
      <c r="D13" s="10" t="s">
        <v>186</v>
      </c>
      <c r="E13" s="10" t="s">
        <v>75</v>
      </c>
      <c r="F13" s="25">
        <v>45797</v>
      </c>
      <c r="G13" s="25">
        <v>45807</v>
      </c>
      <c r="H13" s="16">
        <v>22000000</v>
      </c>
      <c r="I13" s="10" t="s">
        <v>97</v>
      </c>
      <c r="J13" s="10" t="s">
        <v>105</v>
      </c>
      <c r="K13" s="10" t="s">
        <v>32</v>
      </c>
      <c r="L13" s="10" t="s">
        <v>68</v>
      </c>
      <c r="M13" s="10" t="s">
        <v>82</v>
      </c>
    </row>
    <row r="14" spans="1:13" s="54" customFormat="1" ht="64.5" customHeight="1" x14ac:dyDescent="0.3">
      <c r="A14" s="10" t="s">
        <v>114</v>
      </c>
      <c r="B14" s="9" t="s">
        <v>129</v>
      </c>
      <c r="C14" s="9" t="s">
        <v>129</v>
      </c>
      <c r="D14" s="24" t="s">
        <v>71</v>
      </c>
      <c r="E14" s="24" t="s">
        <v>72</v>
      </c>
      <c r="F14" s="25">
        <v>45804</v>
      </c>
      <c r="G14" s="25">
        <v>45820</v>
      </c>
      <c r="H14" s="16">
        <v>8000000</v>
      </c>
      <c r="I14" s="24" t="s">
        <v>97</v>
      </c>
      <c r="J14" s="9" t="s">
        <v>96</v>
      </c>
      <c r="K14" s="10" t="s">
        <v>34</v>
      </c>
      <c r="L14" s="10" t="s">
        <v>38</v>
      </c>
      <c r="M14" s="10" t="s">
        <v>80</v>
      </c>
    </row>
    <row r="15" spans="1:13" s="54" customFormat="1" ht="200.25" customHeight="1" x14ac:dyDescent="0.3">
      <c r="A15" s="10" t="s">
        <v>114</v>
      </c>
      <c r="B15" s="9" t="s">
        <v>164</v>
      </c>
      <c r="C15" s="9" t="s">
        <v>164</v>
      </c>
      <c r="D15" s="44" t="s">
        <v>201</v>
      </c>
      <c r="E15" s="10" t="s">
        <v>197</v>
      </c>
      <c r="F15" s="25">
        <v>45805</v>
      </c>
      <c r="G15" s="25">
        <v>45818</v>
      </c>
      <c r="H15" s="16">
        <v>4500000</v>
      </c>
      <c r="I15" s="24" t="s">
        <v>97</v>
      </c>
      <c r="J15" s="10" t="s">
        <v>90</v>
      </c>
      <c r="K15" s="9" t="s">
        <v>32</v>
      </c>
      <c r="L15" s="10" t="s">
        <v>37</v>
      </c>
      <c r="M15" s="10" t="s">
        <v>189</v>
      </c>
    </row>
    <row r="16" spans="1:13" s="54" customFormat="1" ht="102.75" customHeight="1" x14ac:dyDescent="0.3">
      <c r="A16" s="10" t="s">
        <v>114</v>
      </c>
      <c r="B16" s="9" t="s">
        <v>165</v>
      </c>
      <c r="C16" s="9" t="s">
        <v>165</v>
      </c>
      <c r="D16" s="10" t="s">
        <v>202</v>
      </c>
      <c r="E16" s="10" t="s">
        <v>197</v>
      </c>
      <c r="F16" s="25">
        <v>45805</v>
      </c>
      <c r="G16" s="25">
        <v>45818</v>
      </c>
      <c r="H16" s="16">
        <v>8000000</v>
      </c>
      <c r="I16" s="24" t="s">
        <v>97</v>
      </c>
      <c r="J16" s="10" t="s">
        <v>90</v>
      </c>
      <c r="K16" s="9" t="s">
        <v>32</v>
      </c>
      <c r="L16" s="10" t="s">
        <v>38</v>
      </c>
      <c r="M16" s="10" t="s">
        <v>189</v>
      </c>
    </row>
    <row r="17" spans="1:13" s="54" customFormat="1" ht="143.25" customHeight="1" x14ac:dyDescent="0.3">
      <c r="A17" s="9" t="s">
        <v>115</v>
      </c>
      <c r="B17" s="9" t="s">
        <v>122</v>
      </c>
      <c r="C17" s="9" t="s">
        <v>122</v>
      </c>
      <c r="D17" s="9" t="s">
        <v>208</v>
      </c>
      <c r="E17" s="9" t="s">
        <v>45</v>
      </c>
      <c r="F17" s="15">
        <v>45807</v>
      </c>
      <c r="G17" s="15">
        <v>45818</v>
      </c>
      <c r="H17" s="17">
        <v>21000000</v>
      </c>
      <c r="I17" s="9" t="s">
        <v>97</v>
      </c>
      <c r="J17" s="10" t="s">
        <v>90</v>
      </c>
      <c r="K17" s="9" t="s">
        <v>32</v>
      </c>
      <c r="L17" s="9" t="s">
        <v>39</v>
      </c>
      <c r="M17" s="10" t="s">
        <v>79</v>
      </c>
    </row>
    <row r="18" spans="1:13" s="55" customFormat="1" ht="129.75" customHeight="1" x14ac:dyDescent="0.3">
      <c r="A18" s="9" t="s">
        <v>116</v>
      </c>
      <c r="B18" s="9" t="s">
        <v>123</v>
      </c>
      <c r="C18" s="9" t="s">
        <v>123</v>
      </c>
      <c r="D18" s="9" t="s">
        <v>200</v>
      </c>
      <c r="E18" s="9" t="s">
        <v>45</v>
      </c>
      <c r="F18" s="15">
        <v>45807</v>
      </c>
      <c r="G18" s="15">
        <v>45818</v>
      </c>
      <c r="H18" s="17">
        <v>12600000</v>
      </c>
      <c r="I18" s="9" t="s">
        <v>97</v>
      </c>
      <c r="J18" s="10" t="s">
        <v>90</v>
      </c>
      <c r="K18" s="9" t="s">
        <v>32</v>
      </c>
      <c r="L18" s="9" t="s">
        <v>33</v>
      </c>
      <c r="M18" s="10" t="s">
        <v>79</v>
      </c>
    </row>
    <row r="19" spans="1:13" s="54" customFormat="1" ht="143.25" customHeight="1" x14ac:dyDescent="0.3">
      <c r="A19" s="10" t="s">
        <v>115</v>
      </c>
      <c r="B19" s="10" t="s">
        <v>124</v>
      </c>
      <c r="C19" s="10" t="s">
        <v>124</v>
      </c>
      <c r="D19" s="10" t="s">
        <v>209</v>
      </c>
      <c r="E19" s="10" t="s">
        <v>45</v>
      </c>
      <c r="F19" s="15">
        <v>45807</v>
      </c>
      <c r="G19" s="15">
        <v>45818</v>
      </c>
      <c r="H19" s="16">
        <f>3000000*4.2</f>
        <v>12600000</v>
      </c>
      <c r="I19" s="10" t="s">
        <v>84</v>
      </c>
      <c r="J19" s="10" t="s">
        <v>90</v>
      </c>
      <c r="K19" s="10" t="s">
        <v>32</v>
      </c>
      <c r="L19" s="10" t="s">
        <v>39</v>
      </c>
      <c r="M19" s="10" t="s">
        <v>203</v>
      </c>
    </row>
    <row r="20" spans="1:13" s="54" customFormat="1" ht="328.5" customHeight="1" x14ac:dyDescent="0.3">
      <c r="A20" s="10" t="s">
        <v>142</v>
      </c>
      <c r="B20" s="9" t="s">
        <v>141</v>
      </c>
      <c r="C20" s="9" t="s">
        <v>141</v>
      </c>
      <c r="D20" s="10" t="s">
        <v>199</v>
      </c>
      <c r="E20" s="10" t="s">
        <v>191</v>
      </c>
      <c r="F20" s="23">
        <v>45826</v>
      </c>
      <c r="G20" s="23">
        <v>45838</v>
      </c>
      <c r="H20" s="16">
        <v>16000000</v>
      </c>
      <c r="I20" s="10" t="s">
        <v>97</v>
      </c>
      <c r="J20" s="10" t="s">
        <v>90</v>
      </c>
      <c r="K20" s="10" t="s">
        <v>32</v>
      </c>
      <c r="L20" s="10" t="s">
        <v>174</v>
      </c>
      <c r="M20" s="10" t="s">
        <v>212</v>
      </c>
    </row>
    <row r="21" spans="1:13" s="54" customFormat="1" ht="289.5" customHeight="1" x14ac:dyDescent="0.3">
      <c r="A21" s="10" t="s">
        <v>113</v>
      </c>
      <c r="B21" s="10" t="s">
        <v>128</v>
      </c>
      <c r="C21" s="10" t="s">
        <v>128</v>
      </c>
      <c r="D21" s="10" t="s">
        <v>78</v>
      </c>
      <c r="E21" s="10" t="s">
        <v>66</v>
      </c>
      <c r="F21" s="23">
        <v>45831</v>
      </c>
      <c r="G21" s="23">
        <v>45845</v>
      </c>
      <c r="H21" s="16">
        <v>2000000</v>
      </c>
      <c r="I21" s="10" t="s">
        <v>97</v>
      </c>
      <c r="J21" s="10" t="s">
        <v>105</v>
      </c>
      <c r="K21" s="10" t="s">
        <v>34</v>
      </c>
      <c r="L21" s="10" t="s">
        <v>68</v>
      </c>
      <c r="M21" s="10" t="s">
        <v>81</v>
      </c>
    </row>
    <row r="22" spans="1:13" s="35" customFormat="1" x14ac:dyDescent="0.3">
      <c r="A22" s="22" t="s">
        <v>61</v>
      </c>
      <c r="B22" s="11"/>
      <c r="C22" s="11"/>
      <c r="D22" s="11"/>
      <c r="E22" s="11"/>
      <c r="F22" s="11"/>
      <c r="G22" s="11"/>
      <c r="H22" s="12"/>
      <c r="I22" s="11"/>
      <c r="J22" s="11"/>
      <c r="K22" s="11"/>
      <c r="L22" s="11"/>
      <c r="M22" s="11"/>
    </row>
    <row r="23" spans="1:13" s="35" customFormat="1" ht="337.5" customHeight="1" x14ac:dyDescent="0.3">
      <c r="A23" s="10" t="s">
        <v>36</v>
      </c>
      <c r="B23" s="20" t="s">
        <v>181</v>
      </c>
      <c r="C23" s="20" t="s">
        <v>181</v>
      </c>
      <c r="D23" s="10" t="s">
        <v>192</v>
      </c>
      <c r="E23" s="10" t="s">
        <v>193</v>
      </c>
      <c r="F23" s="25" t="s">
        <v>91</v>
      </c>
      <c r="G23" s="25" t="s">
        <v>91</v>
      </c>
      <c r="H23" s="16">
        <v>37800000</v>
      </c>
      <c r="I23" s="10" t="s">
        <v>188</v>
      </c>
      <c r="J23" s="10" t="s">
        <v>90</v>
      </c>
      <c r="K23" s="10" t="s">
        <v>32</v>
      </c>
      <c r="L23" s="10" t="s">
        <v>178</v>
      </c>
      <c r="M23" s="10" t="s">
        <v>190</v>
      </c>
    </row>
    <row r="24" spans="1:13" s="54" customFormat="1" ht="148.5" customHeight="1" x14ac:dyDescent="0.3">
      <c r="A24" s="9" t="s">
        <v>114</v>
      </c>
      <c r="B24" s="9" t="s">
        <v>131</v>
      </c>
      <c r="C24" s="9" t="s">
        <v>131</v>
      </c>
      <c r="D24" s="10" t="s">
        <v>65</v>
      </c>
      <c r="E24" s="10" t="s">
        <v>43</v>
      </c>
      <c r="F24" s="23" t="s">
        <v>91</v>
      </c>
      <c r="G24" s="23" t="s">
        <v>91</v>
      </c>
      <c r="H24" s="16">
        <f>7000000*4.2</f>
        <v>29400000</v>
      </c>
      <c r="I24" s="10" t="s">
        <v>97</v>
      </c>
      <c r="J24" s="9" t="s">
        <v>96</v>
      </c>
      <c r="K24" s="10" t="s">
        <v>32</v>
      </c>
      <c r="L24" s="10" t="s">
        <v>38</v>
      </c>
      <c r="M24" s="10" t="s">
        <v>53</v>
      </c>
    </row>
    <row r="25" spans="1:13" s="35" customFormat="1" ht="409.5" customHeight="1" x14ac:dyDescent="0.3">
      <c r="A25" s="10" t="s">
        <v>49</v>
      </c>
      <c r="B25" s="10" t="s">
        <v>132</v>
      </c>
      <c r="C25" s="10" t="s">
        <v>132</v>
      </c>
      <c r="D25" s="21" t="s">
        <v>50</v>
      </c>
      <c r="E25" s="10" t="s">
        <v>51</v>
      </c>
      <c r="F25" s="25" t="s">
        <v>91</v>
      </c>
      <c r="G25" s="25" t="s">
        <v>92</v>
      </c>
      <c r="H25" s="17">
        <v>48461506</v>
      </c>
      <c r="I25" s="10" t="s">
        <v>97</v>
      </c>
      <c r="J25" s="10" t="s">
        <v>90</v>
      </c>
      <c r="K25" s="10" t="s">
        <v>32</v>
      </c>
      <c r="L25" s="10" t="s">
        <v>52</v>
      </c>
      <c r="M25" s="10" t="s">
        <v>69</v>
      </c>
    </row>
    <row r="26" spans="1:13" s="35" customFormat="1" ht="118.5" customHeight="1" x14ac:dyDescent="0.3">
      <c r="A26" s="10" t="s">
        <v>114</v>
      </c>
      <c r="B26" s="10" t="s">
        <v>133</v>
      </c>
      <c r="C26" s="10" t="s">
        <v>133</v>
      </c>
      <c r="D26" s="10" t="s">
        <v>85</v>
      </c>
      <c r="E26" s="10" t="s">
        <v>72</v>
      </c>
      <c r="F26" s="25" t="s">
        <v>92</v>
      </c>
      <c r="G26" s="25" t="s">
        <v>92</v>
      </c>
      <c r="H26" s="17">
        <v>12000000</v>
      </c>
      <c r="I26" s="17" t="s">
        <v>97</v>
      </c>
      <c r="J26" s="9" t="s">
        <v>96</v>
      </c>
      <c r="K26" s="17" t="s">
        <v>34</v>
      </c>
      <c r="L26" s="17" t="s">
        <v>37</v>
      </c>
      <c r="M26" s="17" t="s">
        <v>86</v>
      </c>
    </row>
    <row r="27" spans="1:13" s="35" customFormat="1" ht="147" customHeight="1" x14ac:dyDescent="0.3">
      <c r="A27" s="9" t="s">
        <v>112</v>
      </c>
      <c r="B27" s="10" t="s">
        <v>182</v>
      </c>
      <c r="C27" s="10" t="s">
        <v>182</v>
      </c>
      <c r="D27" s="10" t="s">
        <v>196</v>
      </c>
      <c r="E27" s="10" t="s">
        <v>197</v>
      </c>
      <c r="F27" s="25" t="s">
        <v>92</v>
      </c>
      <c r="G27" s="25" t="s">
        <v>92</v>
      </c>
      <c r="H27" s="17">
        <v>35141068.200000003</v>
      </c>
      <c r="I27" s="17" t="s">
        <v>97</v>
      </c>
      <c r="J27" s="10" t="s">
        <v>90</v>
      </c>
      <c r="K27" s="10" t="s">
        <v>32</v>
      </c>
      <c r="L27" s="17" t="s">
        <v>175</v>
      </c>
      <c r="M27" s="17" t="s">
        <v>198</v>
      </c>
    </row>
    <row r="28" spans="1:13" s="35" customFormat="1" ht="408.75" customHeight="1" x14ac:dyDescent="0.3">
      <c r="A28" s="10" t="s">
        <v>145</v>
      </c>
      <c r="B28" s="9" t="s">
        <v>146</v>
      </c>
      <c r="C28" s="9" t="s">
        <v>146</v>
      </c>
      <c r="D28" s="21" t="s">
        <v>147</v>
      </c>
      <c r="E28" s="10" t="s">
        <v>148</v>
      </c>
      <c r="F28" s="25" t="s">
        <v>92</v>
      </c>
      <c r="G28" s="25" t="s">
        <v>92</v>
      </c>
      <c r="H28" s="17">
        <v>8000000</v>
      </c>
      <c r="I28" s="10" t="s">
        <v>97</v>
      </c>
      <c r="J28" s="10" t="s">
        <v>105</v>
      </c>
      <c r="K28" s="10" t="s">
        <v>32</v>
      </c>
      <c r="L28" s="10" t="s">
        <v>149</v>
      </c>
      <c r="M28" s="10" t="s">
        <v>213</v>
      </c>
    </row>
    <row r="29" spans="1:13" s="54" customFormat="1" ht="312" customHeight="1" x14ac:dyDescent="0.3">
      <c r="A29" s="10" t="s">
        <v>113</v>
      </c>
      <c r="B29" s="10" t="s">
        <v>128</v>
      </c>
      <c r="C29" s="10" t="s">
        <v>128</v>
      </c>
      <c r="D29" s="10" t="s">
        <v>77</v>
      </c>
      <c r="E29" s="10" t="s">
        <v>66</v>
      </c>
      <c r="F29" s="23" t="s">
        <v>92</v>
      </c>
      <c r="G29" s="23" t="s">
        <v>92</v>
      </c>
      <c r="H29" s="16">
        <v>6400000</v>
      </c>
      <c r="I29" s="10" t="s">
        <v>97</v>
      </c>
      <c r="J29" s="10" t="s">
        <v>105</v>
      </c>
      <c r="K29" s="10" t="s">
        <v>34</v>
      </c>
      <c r="L29" s="10" t="s">
        <v>68</v>
      </c>
      <c r="M29" s="10" t="s">
        <v>81</v>
      </c>
    </row>
    <row r="30" spans="1:13" s="35" customFormat="1" x14ac:dyDescent="0.3">
      <c r="A30" s="22" t="s">
        <v>83</v>
      </c>
      <c r="B30" s="11"/>
      <c r="C30" s="11"/>
      <c r="D30" s="11"/>
      <c r="E30" s="11"/>
      <c r="F30" s="11"/>
      <c r="G30" s="11"/>
      <c r="H30" s="12"/>
      <c r="I30" s="11"/>
      <c r="J30" s="11"/>
      <c r="K30" s="11"/>
      <c r="L30" s="11"/>
      <c r="M30" s="11"/>
    </row>
    <row r="31" spans="1:13" s="35" customFormat="1" ht="208.5" customHeight="1" x14ac:dyDescent="0.3">
      <c r="A31" s="10" t="s">
        <v>114</v>
      </c>
      <c r="B31" s="9" t="s">
        <v>135</v>
      </c>
      <c r="C31" s="9" t="s">
        <v>135</v>
      </c>
      <c r="D31" s="30" t="s">
        <v>207</v>
      </c>
      <c r="E31" s="9" t="s">
        <v>101</v>
      </c>
      <c r="F31" s="25" t="s">
        <v>93</v>
      </c>
      <c r="G31" s="25" t="s">
        <v>94</v>
      </c>
      <c r="H31" s="17">
        <v>21000000</v>
      </c>
      <c r="I31" s="17" t="s">
        <v>97</v>
      </c>
      <c r="J31" s="9" t="s">
        <v>96</v>
      </c>
      <c r="K31" s="9" t="s">
        <v>34</v>
      </c>
      <c r="L31" s="9" t="s">
        <v>168</v>
      </c>
      <c r="M31" s="9" t="s">
        <v>102</v>
      </c>
    </row>
    <row r="32" spans="1:13" s="35" customFormat="1" ht="130.5" customHeight="1" x14ac:dyDescent="0.3">
      <c r="A32" s="10" t="s">
        <v>113</v>
      </c>
      <c r="B32" s="26" t="s">
        <v>150</v>
      </c>
      <c r="C32" s="9" t="s">
        <v>151</v>
      </c>
      <c r="D32" s="30" t="s">
        <v>152</v>
      </c>
      <c r="E32" s="9" t="s">
        <v>108</v>
      </c>
      <c r="F32" s="43" t="s">
        <v>93</v>
      </c>
      <c r="G32" s="43" t="s">
        <v>93</v>
      </c>
      <c r="H32" s="29">
        <v>1500000</v>
      </c>
      <c r="I32" s="17" t="s">
        <v>184</v>
      </c>
      <c r="J32" s="10" t="s">
        <v>105</v>
      </c>
      <c r="K32" s="26" t="s">
        <v>32</v>
      </c>
      <c r="L32" s="9" t="s">
        <v>177</v>
      </c>
      <c r="M32" s="9" t="s">
        <v>214</v>
      </c>
    </row>
    <row r="33" spans="1:13" s="35" customFormat="1" ht="173.25" customHeight="1" x14ac:dyDescent="0.3">
      <c r="A33" s="10" t="s">
        <v>153</v>
      </c>
      <c r="B33" s="26" t="s">
        <v>150</v>
      </c>
      <c r="C33" s="9" t="s">
        <v>151</v>
      </c>
      <c r="D33" s="30" t="s">
        <v>195</v>
      </c>
      <c r="E33" s="9" t="s">
        <v>108</v>
      </c>
      <c r="F33" s="43" t="s">
        <v>93</v>
      </c>
      <c r="G33" s="43" t="s">
        <v>93</v>
      </c>
      <c r="H33" s="29">
        <v>1500000</v>
      </c>
      <c r="I33" s="17" t="s">
        <v>184</v>
      </c>
      <c r="J33" s="10" t="s">
        <v>105</v>
      </c>
      <c r="K33" s="26" t="s">
        <v>32</v>
      </c>
      <c r="L33" s="9" t="s">
        <v>177</v>
      </c>
      <c r="M33" s="9" t="s">
        <v>215</v>
      </c>
    </row>
    <row r="34" spans="1:13" s="54" customFormat="1" ht="294.75" customHeight="1" x14ac:dyDescent="0.3">
      <c r="A34" s="9" t="s">
        <v>112</v>
      </c>
      <c r="B34" s="9" t="s">
        <v>126</v>
      </c>
      <c r="C34" s="9" t="s">
        <v>126</v>
      </c>
      <c r="D34" s="21" t="s">
        <v>73</v>
      </c>
      <c r="E34" s="10" t="s">
        <v>59</v>
      </c>
      <c r="F34" s="43" t="s">
        <v>93</v>
      </c>
      <c r="G34" s="43" t="s">
        <v>93</v>
      </c>
      <c r="H34" s="16">
        <v>10200000</v>
      </c>
      <c r="I34" s="10" t="s">
        <v>97</v>
      </c>
      <c r="J34" s="10" t="s">
        <v>90</v>
      </c>
      <c r="K34" s="10" t="s">
        <v>32</v>
      </c>
      <c r="L34" s="10" t="s">
        <v>173</v>
      </c>
      <c r="M34" s="10" t="s">
        <v>70</v>
      </c>
    </row>
    <row r="35" spans="1:13" s="35" customFormat="1" ht="298.5" customHeight="1" x14ac:dyDescent="0.3">
      <c r="A35" s="10" t="s">
        <v>110</v>
      </c>
      <c r="B35" s="20" t="s">
        <v>130</v>
      </c>
      <c r="C35" s="20" t="s">
        <v>130</v>
      </c>
      <c r="D35" s="10" t="s">
        <v>76</v>
      </c>
      <c r="E35" s="10" t="s">
        <v>106</v>
      </c>
      <c r="F35" s="44" t="s">
        <v>94</v>
      </c>
      <c r="G35" s="44" t="s">
        <v>94</v>
      </c>
      <c r="H35" s="16">
        <f>2500000*4.2</f>
        <v>10500000</v>
      </c>
      <c r="I35" s="10" t="s">
        <v>99</v>
      </c>
      <c r="J35" s="10" t="s">
        <v>90</v>
      </c>
      <c r="K35" s="10" t="s">
        <v>34</v>
      </c>
      <c r="L35" s="10" t="s">
        <v>149</v>
      </c>
      <c r="M35" s="10" t="s">
        <v>140</v>
      </c>
    </row>
    <row r="36" spans="1:13" s="35" customFormat="1" ht="408.75" customHeight="1" x14ac:dyDescent="0.3">
      <c r="A36" s="10" t="s">
        <v>113</v>
      </c>
      <c r="B36" s="26" t="s">
        <v>136</v>
      </c>
      <c r="C36" s="26" t="s">
        <v>136</v>
      </c>
      <c r="D36" s="27" t="s">
        <v>194</v>
      </c>
      <c r="E36" s="9" t="s">
        <v>89</v>
      </c>
      <c r="F36" s="28" t="s">
        <v>94</v>
      </c>
      <c r="G36" s="28" t="s">
        <v>94</v>
      </c>
      <c r="H36" s="29">
        <v>25200000</v>
      </c>
      <c r="I36" s="9" t="s">
        <v>99</v>
      </c>
      <c r="J36" s="10" t="s">
        <v>105</v>
      </c>
      <c r="K36" s="26" t="s">
        <v>34</v>
      </c>
      <c r="L36" s="9" t="s">
        <v>177</v>
      </c>
      <c r="M36" s="10" t="s">
        <v>138</v>
      </c>
    </row>
    <row r="37" spans="1:13" s="56" customFormat="1" ht="192.75" customHeight="1" x14ac:dyDescent="0.3">
      <c r="A37" s="10" t="s">
        <v>113</v>
      </c>
      <c r="B37" s="26" t="s">
        <v>137</v>
      </c>
      <c r="C37" s="26" t="s">
        <v>137</v>
      </c>
      <c r="D37" s="10" t="s">
        <v>87</v>
      </c>
      <c r="E37" s="30" t="s">
        <v>88</v>
      </c>
      <c r="F37" s="28" t="s">
        <v>94</v>
      </c>
      <c r="G37" s="28" t="s">
        <v>95</v>
      </c>
      <c r="H37" s="17">
        <v>45000000</v>
      </c>
      <c r="I37" s="10" t="s">
        <v>97</v>
      </c>
      <c r="J37" s="10" t="s">
        <v>105</v>
      </c>
      <c r="K37" s="9" t="s">
        <v>183</v>
      </c>
      <c r="L37" s="9" t="s">
        <v>179</v>
      </c>
      <c r="M37" s="10" t="s">
        <v>80</v>
      </c>
    </row>
    <row r="38" spans="1:13" s="35" customFormat="1" ht="362.25" customHeight="1" x14ac:dyDescent="0.3">
      <c r="A38" s="9" t="s">
        <v>115</v>
      </c>
      <c r="B38" s="9" t="s">
        <v>122</v>
      </c>
      <c r="C38" s="9" t="s">
        <v>122</v>
      </c>
      <c r="D38" s="14" t="s">
        <v>104</v>
      </c>
      <c r="E38" s="9" t="s">
        <v>103</v>
      </c>
      <c r="F38" s="28" t="s">
        <v>95</v>
      </c>
      <c r="G38" s="28" t="s">
        <v>95</v>
      </c>
      <c r="H38" s="17">
        <v>74200000</v>
      </c>
      <c r="I38" s="9" t="s">
        <v>64</v>
      </c>
      <c r="J38" s="10" t="s">
        <v>90</v>
      </c>
      <c r="K38" s="9" t="s">
        <v>34</v>
      </c>
      <c r="L38" s="9" t="s">
        <v>39</v>
      </c>
      <c r="M38" s="10" t="s">
        <v>185</v>
      </c>
    </row>
    <row r="39" spans="1:13" s="35" customFormat="1" x14ac:dyDescent="0.3">
      <c r="A39" s="46" t="s">
        <v>154</v>
      </c>
      <c r="B39" s="47"/>
      <c r="C39" s="47"/>
      <c r="D39" s="47"/>
      <c r="E39" s="47"/>
      <c r="F39" s="47"/>
      <c r="G39" s="47"/>
      <c r="H39" s="45"/>
      <c r="I39" s="47"/>
      <c r="J39" s="47"/>
      <c r="K39" s="47"/>
      <c r="L39" s="47"/>
      <c r="M39" s="47"/>
    </row>
    <row r="40" spans="1:13" s="56" customFormat="1" ht="147" customHeight="1" x14ac:dyDescent="0.3">
      <c r="A40" s="10" t="s">
        <v>113</v>
      </c>
      <c r="B40" s="10" t="s">
        <v>128</v>
      </c>
      <c r="C40" s="10" t="s">
        <v>128</v>
      </c>
      <c r="D40" s="14" t="s">
        <v>155</v>
      </c>
      <c r="E40" s="9" t="s">
        <v>156</v>
      </c>
      <c r="F40" s="25" t="s">
        <v>166</v>
      </c>
      <c r="G40" s="25" t="s">
        <v>166</v>
      </c>
      <c r="H40" s="29">
        <v>2000000</v>
      </c>
      <c r="I40" s="9" t="s">
        <v>157</v>
      </c>
      <c r="J40" s="9" t="s">
        <v>105</v>
      </c>
      <c r="K40" s="9" t="s">
        <v>32</v>
      </c>
      <c r="L40" s="10" t="s">
        <v>68</v>
      </c>
      <c r="M40" s="10" t="s">
        <v>216</v>
      </c>
    </row>
    <row r="41" spans="1:13" s="56" customFormat="1" ht="145.5" customHeight="1" x14ac:dyDescent="0.3">
      <c r="A41" s="9" t="s">
        <v>158</v>
      </c>
      <c r="B41" s="9" t="s">
        <v>159</v>
      </c>
      <c r="C41" s="9" t="s">
        <v>159</v>
      </c>
      <c r="D41" s="9" t="s">
        <v>160</v>
      </c>
      <c r="E41" s="9" t="s">
        <v>108</v>
      </c>
      <c r="F41" s="25" t="s">
        <v>166</v>
      </c>
      <c r="G41" s="25" t="s">
        <v>166</v>
      </c>
      <c r="H41" s="17">
        <v>2000000</v>
      </c>
      <c r="I41" s="9" t="s">
        <v>157</v>
      </c>
      <c r="J41" s="9" t="s">
        <v>105</v>
      </c>
      <c r="K41" s="9" t="s">
        <v>32</v>
      </c>
      <c r="L41" s="10" t="s">
        <v>179</v>
      </c>
      <c r="M41" s="10" t="s">
        <v>217</v>
      </c>
    </row>
    <row r="42" spans="1:13" s="54" customFormat="1" ht="240" customHeight="1" x14ac:dyDescent="0.3">
      <c r="A42" s="10" t="s">
        <v>117</v>
      </c>
      <c r="B42" s="26" t="s">
        <v>127</v>
      </c>
      <c r="C42" s="26" t="s">
        <v>127</v>
      </c>
      <c r="D42" s="31" t="s">
        <v>210</v>
      </c>
      <c r="E42" s="31" t="s">
        <v>48</v>
      </c>
      <c r="F42" s="48" t="s">
        <v>143</v>
      </c>
      <c r="G42" s="48" t="s">
        <v>144</v>
      </c>
      <c r="H42" s="37">
        <v>47000000</v>
      </c>
      <c r="I42" s="31" t="s">
        <v>97</v>
      </c>
      <c r="J42" s="31" t="s">
        <v>90</v>
      </c>
      <c r="K42" s="31" t="s">
        <v>34</v>
      </c>
      <c r="L42" s="31" t="s">
        <v>176</v>
      </c>
      <c r="M42" s="57" t="s">
        <v>80</v>
      </c>
    </row>
    <row r="43" spans="1:13" s="56" customFormat="1" ht="309.75" customHeight="1" x14ac:dyDescent="0.3">
      <c r="A43" s="10" t="s">
        <v>113</v>
      </c>
      <c r="B43" s="9" t="s">
        <v>161</v>
      </c>
      <c r="C43" s="9" t="s">
        <v>161</v>
      </c>
      <c r="D43" s="9" t="s">
        <v>162</v>
      </c>
      <c r="E43" s="9" t="s">
        <v>163</v>
      </c>
      <c r="F43" s="25" t="s">
        <v>167</v>
      </c>
      <c r="G43" s="25" t="s">
        <v>167</v>
      </c>
      <c r="H43" s="17">
        <v>16000000</v>
      </c>
      <c r="I43" s="9" t="s">
        <v>157</v>
      </c>
      <c r="J43" s="9" t="s">
        <v>105</v>
      </c>
      <c r="K43" s="42" t="s">
        <v>44</v>
      </c>
      <c r="L43" s="9" t="s">
        <v>177</v>
      </c>
      <c r="M43" s="9" t="s">
        <v>180</v>
      </c>
    </row>
    <row r="44" spans="1:13" s="54" customFormat="1" ht="132.75" customHeight="1" x14ac:dyDescent="0.3">
      <c r="A44" s="9" t="s">
        <v>112</v>
      </c>
      <c r="B44" s="9" t="s">
        <v>134</v>
      </c>
      <c r="C44" s="9" t="s">
        <v>134</v>
      </c>
      <c r="D44" s="9" t="s">
        <v>62</v>
      </c>
      <c r="E44" s="9" t="s">
        <v>63</v>
      </c>
      <c r="F44" s="25" t="s">
        <v>167</v>
      </c>
      <c r="G44" s="25" t="s">
        <v>167</v>
      </c>
      <c r="H44" s="17">
        <v>64600000</v>
      </c>
      <c r="I44" s="9" t="s">
        <v>187</v>
      </c>
      <c r="J44" s="10" t="s">
        <v>90</v>
      </c>
      <c r="K44" s="9" t="s">
        <v>34</v>
      </c>
      <c r="L44" s="9" t="s">
        <v>175</v>
      </c>
      <c r="M44" s="9" t="s">
        <v>139</v>
      </c>
    </row>
    <row r="45" spans="1:13" s="54" customFormat="1" ht="50.25" customHeight="1" x14ac:dyDescent="0.3">
      <c r="A45" s="39" t="s">
        <v>41</v>
      </c>
      <c r="B45" s="30"/>
      <c r="C45" s="30"/>
      <c r="D45" s="14"/>
      <c r="E45" s="14"/>
      <c r="F45" s="49"/>
      <c r="G45" s="49"/>
      <c r="H45" s="38"/>
      <c r="I45" s="14"/>
      <c r="J45" s="14"/>
      <c r="K45" s="14"/>
      <c r="L45" s="14"/>
      <c r="M45" s="14"/>
    </row>
    <row r="46" spans="1:13" x14ac:dyDescent="0.25">
      <c r="A46" s="40"/>
      <c r="B46" s="41"/>
      <c r="C46" s="40"/>
      <c r="D46" s="40"/>
      <c r="E46" s="40"/>
      <c r="F46" s="41"/>
      <c r="G46" s="41"/>
      <c r="H46" s="41"/>
      <c r="I46" s="40"/>
      <c r="J46" s="40"/>
      <c r="K46" s="40"/>
      <c r="L46" s="40"/>
      <c r="M46" s="40"/>
    </row>
    <row r="47" spans="1:13" x14ac:dyDescent="0.3">
      <c r="H47" s="19"/>
    </row>
  </sheetData>
  <mergeCells count="1">
    <mergeCell ref="A1:M1"/>
  </mergeCells>
  <phoneticPr fontId="13" type="noConversion"/>
  <pageMargins left="0.51181102362204722" right="0.11811023622047245" top="0.35433070866141736" bottom="0.19685039370078741" header="0.31496062992125984" footer="0.31496062992125984"/>
  <pageSetup paperSize="8" scale="30" fitToHeight="0" orientation="landscape" r:id="rId1"/>
  <rowBreaks count="3" manualBreakCount="3">
    <brk id="20" max="12" man="1"/>
    <brk id="29" max="12" man="1"/>
    <brk id="38" max="12"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1" sqref="A11"/>
    </sheetView>
  </sheetViews>
  <sheetFormatPr defaultRowHeight="15" x14ac:dyDescent="0.25"/>
  <cols>
    <col min="1" max="1" width="80.7109375" customWidth="1"/>
  </cols>
  <sheetData>
    <row r="1" spans="1:1" ht="30" customHeight="1" x14ac:dyDescent="0.25">
      <c r="A1" s="4" t="s">
        <v>20</v>
      </c>
    </row>
    <row r="2" spans="1:1" ht="45" customHeight="1" x14ac:dyDescent="0.25">
      <c r="A2" s="4" t="s">
        <v>23</v>
      </c>
    </row>
    <row r="3" spans="1:1" ht="24.95" customHeight="1" x14ac:dyDescent="0.25">
      <c r="A3" s="4" t="s">
        <v>21</v>
      </c>
    </row>
    <row r="4" spans="1:1" ht="69.95" customHeight="1" x14ac:dyDescent="0.25">
      <c r="A4" s="4" t="s">
        <v>24</v>
      </c>
    </row>
    <row r="5" spans="1:1" ht="24.95" customHeight="1" x14ac:dyDescent="0.25">
      <c r="A5" s="4" t="s">
        <v>22</v>
      </c>
    </row>
    <row r="6" spans="1:1" ht="50.1" customHeight="1" x14ac:dyDescent="0.25">
      <c r="A6" s="4" t="s">
        <v>25</v>
      </c>
    </row>
    <row r="7" spans="1:1" ht="75" customHeight="1" x14ac:dyDescent="0.25">
      <c r="A7" s="4" t="s">
        <v>27</v>
      </c>
    </row>
    <row r="8" spans="1:1" ht="24.95" customHeight="1" x14ac:dyDescent="0.25">
      <c r="A8" s="4" t="s">
        <v>28</v>
      </c>
    </row>
    <row r="9" spans="1:1" ht="45" customHeight="1" x14ac:dyDescent="0.25">
      <c r="A9" s="4" t="s">
        <v>26</v>
      </c>
    </row>
    <row r="10" spans="1:1" ht="35.1" customHeight="1" x14ac:dyDescent="0.25">
      <c r="A10" s="4" t="s">
        <v>30</v>
      </c>
    </row>
    <row r="11" spans="1:1" x14ac:dyDescent="0.25">
      <c r="A11" s="5"/>
    </row>
    <row r="12" spans="1:1" x14ac:dyDescent="0.25">
      <c r="A12" s="5"/>
    </row>
    <row r="13" spans="1:1" x14ac:dyDescent="0.25">
      <c r="A13" s="5"/>
    </row>
    <row r="14" spans="1:1" x14ac:dyDescent="0.25">
      <c r="A14" s="2"/>
    </row>
    <row r="15" spans="1:1" x14ac:dyDescent="0.25">
      <c r="A15" s="2"/>
    </row>
    <row r="16" spans="1:1" x14ac:dyDescent="0.25">
      <c r="A16" s="2"/>
    </row>
    <row r="17" spans="1:1" x14ac:dyDescent="0.25">
      <c r="A17" s="2"/>
    </row>
    <row r="18" spans="1:1" x14ac:dyDescent="0.25">
      <c r="A18" s="2"/>
    </row>
    <row r="19" spans="1:1" x14ac:dyDescent="0.25">
      <c r="A19" s="2"/>
    </row>
    <row r="20" spans="1:1" x14ac:dyDescent="0.25">
      <c r="A20" s="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2025-03-25T08:56:27Z</dcterms:modified>
</cp:coreProperties>
</file>