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33544398-365F-4CC8-B490-A4524F27AE3E}" xr6:coauthVersionLast="47" xr6:coauthVersionMax="47" xr10:uidLastSave="{00000000-0000-0000-0000-000000000000}"/>
  <bookViews>
    <workbookView xWindow="28680" yWindow="-120" windowWidth="29040" windowHeight="15720" xr2:uid="{00000000-000D-0000-FFFF-FFFF00000000}"/>
  </bookViews>
  <sheets>
    <sheet name="Harmonogram" sheetId="1" r:id="rId1"/>
    <sheet name="Dostępna tabela-wskazówki" sheetId="2" r:id="rId2"/>
  </sheets>
  <definedNames>
    <definedName name="_xlnm.Print_Area" localSheetId="0">Harmonogram!$A$1:$M$45</definedName>
    <definedName name="_xlnm.Print_Titles" localSheetId="0">Harmonogram!$4:$5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1" l="1"/>
  <c r="H24" i="1"/>
  <c r="H19" i="1"/>
</calcChain>
</file>

<file path=xl/sharedStrings.xml><?xml version="1.0" encoding="utf-8"?>
<sst xmlns="http://schemas.openxmlformats.org/spreadsheetml/2006/main" count="424" uniqueCount="218">
  <si>
    <t>Obszar geograficzny</t>
  </si>
  <si>
    <t>Informacje dodatkowe</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</si>
  <si>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</si>
  <si>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</si>
  <si>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</si>
  <si>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</si>
  <si>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</si>
  <si>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</si>
  <si>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</si>
  <si>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</si>
  <si>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</si>
  <si>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</si>
  <si>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</si>
  <si>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</si>
  <si>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</si>
  <si>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</si>
  <si>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</si>
  <si>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</si>
  <si>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</si>
  <si>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</si>
  <si>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Wskazówki - jak utworzyć dostępny harmonogram</t>
  </si>
  <si>
    <t>2) Unikaj scalania komórek.</t>
  </si>
  <si>
    <t>4) Używaj prostego języka.</t>
  </si>
  <si>
    <t>1) Dane w Excelu nie są automatycznie danymi w tabeli. Aby utworzyć tabelę, zaznacz odpowiednie komórki i wybierz "Formatuj jako tabelę".</t>
  </si>
  <si>
    <t>3) Unikaj tworzenia pustych komórek, ponieważ osoba poruszająca się po dokumencie za pomocą klawiatury i czytnika ekranu może zrezygnować z dalszego przeszukiwania dokumentu w przypadku napotkania pustych komórek na początku dokumentu.</t>
  </si>
  <si>
    <t>5) Używaj czcionek bezszeryfowych (czcionki o kroju pozbawionym ozdobników w postaci kresek przy literach) o wielkości 12 pkt (minimum).</t>
  </si>
  <si>
    <t>8) Wszystkie elementy nietekstowe, np. logo programu opisz tekstem alternatywnym. Umożliwi to odczytanie tej informacji przez czytnik ekranu.</t>
  </si>
  <si>
    <t xml:space="preserve">6) Kontrast pomiędzy tekstem lub grafikami tekstowymi a tłem powinien być w stosunku 4,5:1 (nie dotyczy logotypów), a dla dużego tekstu (18 pkt) 3:1. Kontrast można sprawdzić, korzystając z narzędzia do badania kontrastu, np. https://webaim.org/resources/contrastchecker/ </t>
  </si>
  <si>
    <t>7) Pamiętaj o dodaniu tekstu alteratywnego do tabeli: opis i tytuł.</t>
  </si>
  <si>
    <t xml:space="preserve">(kwota przewidziana na
dofinansowanie projektów w naborze podana w złotych) </t>
  </si>
  <si>
    <t>9) Zmień nazwę Arkusza z domyślnej na taką, która w jasny sposób opisuje zawartość danej zakładki (np. Harmonogram).</t>
  </si>
  <si>
    <t>Instytucja przyjmująca wnioski o dofinansowanie</t>
  </si>
  <si>
    <t>Niekonkurencyjny</t>
  </si>
  <si>
    <t>CP3/cs (ii)</t>
  </si>
  <si>
    <t>Konkurencyjny</t>
  </si>
  <si>
    <t>Projekty uzgodnione w ramach procedury określonej w Kontrakcie Programowym dla Województwa Opolskiego</t>
  </si>
  <si>
    <t>10. Fundusze Europejskie  na wzmacnianie potencjałów endogenicznych opolskiego</t>
  </si>
  <si>
    <t>CP1/cs (i)</t>
  </si>
  <si>
    <t>CP1/cs (iii)</t>
  </si>
  <si>
    <t>CP2/cs (viii)</t>
  </si>
  <si>
    <t>Typy projektów, które mogą otrzymać dofinansowanie *</t>
  </si>
  <si>
    <t>* Typy projektów doprecyzowane będą w Regulaminie wyboru projektów</t>
  </si>
  <si>
    <t>1. Kompleksowe projekty z zakresu gospodarki wodno-ściekowej w zakresie:
a) budowy, rozbudowy ze względu na przepustowość oraz modernizacji oczyszczalni ścieków komunalnych, jeśli są niezbędne dla osiągnięcia zgodności z Dyrektywą Rady z dnia 21 maja 1991 r. dotyczącej oczyszczania ścieków komunalnych w zakresie wydajności oczyszczalni i/lub standardów oczyszczania.
b) budowy, modernizacji infrastruktury kanalizacyjnej na terenie aglomeracji, które nie spełniają wynikającego z Dyrektywą Rady z dnia 21 maja 1991 r. dotyczącej oczyszczania ścieków komunalnych wymogu w zakresie stopnia skanalizowania.
2. Budowa, rozbudowa instalacji odwadniania i kompostowania osadów ściekowych na oczyszczalniach ścieków - wyłącznie jako element typu przedsięwzięcia 1 a.
3. Inwestycje w ograniczenie strat wody do spożycia w sieciach wodociągowych m.in. w inteligentne systemy monitorowania i zarządzania siecią i wykrywania możliwych wycieków. 
4. Budowa, rozbudowa i modernizacja infrastruktury niezbędnej do ujęcia, uzdatniania, magazynowania i dystrybucji wody do spożycia.</t>
  </si>
  <si>
    <t xml:space="preserve">Instytucje wspierające biznes </t>
  </si>
  <si>
    <t xml:space="preserve">Konkurencyjny </t>
  </si>
  <si>
    <t xml:space="preserve">Jednostki Samorządu Terytorialnego, Orgniazatorzy i operatorzy publicznego transportu zbiorowego, Zarządcy dróg publicznych </t>
  </si>
  <si>
    <t>Organizacje badawcze</t>
  </si>
  <si>
    <t>I kwartał 2025 r.</t>
  </si>
  <si>
    <t>Duże przedsiębiorstwa
Inne instytucje systemu ochrony zdrowia
Jednostki Samorządu Terytorialnego
MŚP
Niepubliczne zakłady opieki zdrowotnej
Organizacje pozarządowe
Podmioty ekonomii społecznej
Publiczne zakłady opieki zdrowotnej
Kościoły i związki wyznaniowe</t>
  </si>
  <si>
    <t>11. Priorytet pomocy technicznej - EFRR</t>
  </si>
  <si>
    <t>1. Wsparcie instytucji FEO 2021-2027 w zarządzaniu zasobami ludzkimi (ZZL) i wzmocnienie ich potencjału administracyjnego:
− opracowanie i wdrożenie planu ZZL, który m.in.: określi obowiązki instytucjonalne; zapewni wykwalifikowaną kadrę kierowniczą posiadającą wiedzę z zarządzania zespołem i różnorodnością, umiejętności interpersonalne i przywódcze; przestrzeganie norm etycznych; 
− utrzymanie/rekrutacja wykwalifikowanego personelu IZ FEO 2021-2027 i IP FEO 2021-2027, w tym m.in: finansowanie wynagrodzeń; zapewnienie przejrzystych ścieżek kariery i rozwoju kompetencji zawodowych; promowanie elastycznych form pracy, np. upowszechnienie pracy zdalnej; 
− szkolenia i podnoszenie kwalifikacji w zakresie wdrażania FE, m.in.: uproszczenia, zmniejszanie obciążeń administracyjnych, poprawa jakości świadczonych usług, stosowanie zielonych i społecznych zamówień, ochrona bioróżnorodności, zasady horyzontalne (ZH); 
− utrzymanie wsparcia organizacyjnego dla IZ FEO 2021-2027 i IP FEO 2021-2027 , w tym: zabezpieczenie powierzchni biurowych i kosztów eksploatacji, doposażanie stanowisk pracy. 
2. Wsparcie skutecznych procedur i procesów we wdrażaniu Programu:
− stosowanie przejrzystego procesu zarządzania finansowego i kontroli, m.in.: w realizacji budżetu FEO 2021-2027 (w tym ukończenie zadań związanych z zamknięciem perspektywy 2014-2020 oraz przygotowanie perspektywy po 2027 r.); zapewnienie środków na wykonywanie podstawowych obowiązków IZ FEO 2021-2027 i IP FEO 2021-2027, tj. przygotowanie, programowanie, organizację naboru, ocenę i wybór projektów, weryfikację płatności, monitoring, ewaluację, księgowanie wydatków, certyfikację, audyt i kontrolę FEO 2021-2027 (w tym funkcjonowanie   KM), rozpatrywanie skarg i odwołań;
− utrzymanie systemów informatycznych (wraz z niezbędną infrastrukturą teleinformatyczną), z uwzględnieniem zasad dostępności cyfrowej;
− finansowanie specjalistycznych analiz i studiów, ekspertyz i opinii prawnych, a także badań ewaluacyjnych niezbędnych do realizacji FEO 2021-2027;
− stosowanie przejrzystych i konkurencyjnych procesów zamówień publicznych z odpowiednimi systemami kontroli wewnętrznej;
− zapobieganie, wykrywanie, korygowanie i raportowanie w obszarze nieprawidłowości i nadużyć finansowych oraz korupcji.
3.  Wsparcie beneficjentów i potencjalnych beneficjentów FEO 2021-2027:
− rozwój kompetencji niezbędnych do skutecznego aplikowania o FE, prowadzenia i rozliczania projektów, np. organizowanie specjalistycznych  szkoleń, pomoc w dostosowaniu działań do założeń EGD i zasady DNSH;
− podnoszenie wiedzy na temat wdrażania ZH w realizowanych projektach, w tym niedyskryminacji, szczególnie dla kadry w instytucjach z obszaru edukacji, zdrowia i pomocy społecznej w zakresie przeciwdziałania i zwalczania dyskryminacji osób i grup narażonych/ dyskryminowanych.
4. Wsparcie funkcjonowania komitetów, grup roboczych (GR)  i doradczych, partnerów:
− obsługa prac KM i GR powoływanych przez KM, w tym GR ds. monitorowania ZH, w skład której wejdą przedstawiciele CSOs zrzesz. osoby z grup narażonych na dyskryminację lub zajmujących się równouprawnieniem danej grupy, a także wsparcie grup doradczych zaangażowanych we wdrażanie FEO 2021-2027, w tym członków KM reprezentujących partnerów społeczno-gospodarczych oraz CSOs ;
− pomoc w realizacji ZH, ze szczególnym uwzględnieniem barier i potrzeb osób z grup narażonych na dyskryminację, m.in.: pomoc ekspercka, szkolenia i konferencje tematyczne, produkcja materiałów informacyjno-edukacyjnych, a także audyt istniejących rozwiązań i ocena ich skuteczności dla wypracowania narzędzi i mechanizmów skutecznego wdrażania horyzontalnych zasad równego traktowania, niedyskryminacji i poszanowania KPP; powołanie Koordynatora ds. Równości i Niedyskryminacji;
− stosowanie monitoringu i ewaluacji, wdrażanie uproszczeń administracyjnych i skuteczne komunikowanie się z otoczeniem.
5. Stworzenie spójnego systemu informacji i komunikacji.</t>
  </si>
  <si>
    <t>Administracja publiczna</t>
  </si>
  <si>
    <t>nie dotyczy</t>
  </si>
  <si>
    <t>Planowany projekt Parku Naukowo-Technologicznego w Opolu.</t>
  </si>
  <si>
    <t>Tytuł naboru</t>
  </si>
  <si>
    <t>(jeśli w danym działaniu będzie więcej niż jeden nabór)</t>
  </si>
  <si>
    <t>II kwartał 2025 r.</t>
  </si>
  <si>
    <t xml:space="preserve">Dedykowany nabór dla 4 Aglomeracji ujętych w Krajowym Programie Oczyszczania Ścieków Komunalnych (KPOŚK):
1. Gminy Olesno,
2. Gminy Polska Cerekiew,
3. Gminy Popielów,
4. Gminy Tułowice. </t>
  </si>
  <si>
    <t>Jednostki organizacyjne działające w imieniu jednostek samorządu terytorialnego, Jednostki Samorządu Terytorialnego, Przedsiębiorstwa wodociągowo-kanalizacyjne</t>
  </si>
  <si>
    <t>Duże przedsiębiorstwa, Jednostki organizacyjne działające w imieniu jednostek samorządu terytorialnego, Jednostki rządowe i samorządowe ochrony środowiska, Jednostki Samorządu Terytorialnego, Kościoły i związki wyznaniowe, Lasy Państwowe, parki narodowe i krajobrazowe, Lokalne Grupy Działania, MŚP, Organizacje badawcze, Organizacje pozarządowe, Uczelnie</t>
  </si>
  <si>
    <t>1. Rozwój infrastruktury oraz prace B+R organizacji badawczych (m.in. poprzez unowocześnienie infrastruktury badawczej w celu zwiększenia poziomu jej komercyjnego wykorzystania). 
2. Rozwój kompetencji pracowników organizacji badawczych w celu zwiększenia skuteczności transferu technologii na rynek jako obligatoryjny element projektu.</t>
  </si>
  <si>
    <t>III kwartał 2025 r.</t>
  </si>
  <si>
    <t>1. Kompleksowa modernizacja energetyczna obiektów użyteczności publicznej, (wraz z audytem) wraz z instalacją urządzeń OZE oraz wymianą/modernizacją źródeł ciepła albo podłączeniem do sieci ciepłowniczej  - przy spełnieniu warunków dla formy dotacyjnej zgodnie z zapisami FEO 2021-2027.
2. Kompleksowa modernizacja energetyczna wielorodzinnych budynków mieszkalnych, w tym będace w zasobach gminnych (wraz z audytem) wraz z instalacją urządzeń OZE oraz wymianą/modernizacją źródeł ciepła albo podłączeniem do sieci ciepłowniczej.</t>
  </si>
  <si>
    <t>Jednostki organizacyjne działające w imieniu jednostek samorządu terytorialnego, Jednostki Samorządu Terytorialnego, Partnerstwa Publiczno Prywatne</t>
  </si>
  <si>
    <t>Subregiony</t>
  </si>
  <si>
    <t>Wsparcie istniejących IOB w celu profesjonalizacji oraz podnoszenia jakości usług świadczonych na rzecz MŚP poprzez rozwój kompetencji i kwalifikacji pracowników IOB w celu m.in. dążenia do uzyskania akredytacji.</t>
  </si>
  <si>
    <t>Centra aktywności lokalnej
Duże przedsiębiorstwa
Instytucje integracji i pomocy społecznej
Instytucje otoczenia biznesu
Jednostki naukowe
Jednostki Samorządu Terytorialnego
Klastry
Kluby sportowe, centra sportu
MŚP
Niepubliczne instytucje kultury
Niepubliczne podmioty integracji i pomocy społecznej 
Organizacje badawcze
Organizacje pozarządowe
Ośrodki kształcenia dorosłych
Partnerstwa instytucji pozarządowych
Szkoły i inne placówki systemu oświaty</t>
  </si>
  <si>
    <t>Typ przedsięwziecia nr 4 
1. Usługi rozwojowe dla pracodawców i ich pracowników, zgodnie z ich zidentyfikowanymi potrzebami (system popytowy w oparciu o BUR)</t>
  </si>
  <si>
    <t>CP4/cs (g)</t>
  </si>
  <si>
    <t>Planowane projekty Województwa Opolskiego (Urząd Marszałkowski Województwa Opolskiego + Opolskie Centrum Rozwoju Gospodarki + Wojewódzki Urząd Pracy)</t>
  </si>
  <si>
    <t xml:space="preserve">Planowany projekt Województwa Opolskiego - (Departament Ochrony Środowiska) - Opolskie na rzecz bioróżnorodności, etap I </t>
  </si>
  <si>
    <t xml:space="preserve">Wsparcie dla nowopowstałych MŚP (działających do 24 miesięcy), w tym poprzez usługi doradcze świadczone przez IOB, na które udzielane będą np. bony lub granty.
</t>
  </si>
  <si>
    <t>MŚP</t>
  </si>
  <si>
    <t xml:space="preserve">1. Działania służące zachowaniu i odtworzeniu siedlisk przyrodniczych oraz populacji gatunków, w tym ochrona czynna (ochrona in situ oraz ex situ) i bierna, a także identyfikacja i zwalczanie gatunków inwazyjnych obcych (flory i fauny).
2. Ochrona, regeneracja i zrównoważone wykorzystanie obszarów cennych przyrodniczo, w tym obszarów Natura 2000 obejmująca:
a) planowanie i zarządzanie systemem obszarów chronionych, w tym opracowanie / aktualizację dokumentów strategicznych i planistycznych dla obszarów cennych przyrodniczo, parków krajobrazowych i rezerwatów przyrody,
b) wdrożenie dokumentów strategicznych i planistycznych dla obszarów cennych przyrodniczo, parków krajobrazowych i rezerwatów przyrody, 
c) inwentaryzacje przyrodnicze.
3. Rozwój zielono-niebieskiej infrastruktury:
a) bezpośrednio służącej celom ochrony bioróżnorodności wraz z niezbędnym zapleczem (np. zielone dachy i ściany, zielone przystanki, zazielenianie ulic i placów, żywopłoty, kwietne łąki miejskie, instalacje utrzymania zieleni na wodę opadową),
b) poprzez inwestycje w zieloną infrastrukturę na obszarach miejskich i pozamiejskich w oparciu o gatunki rodzime (np. korytarze ekologiczne, zadrzewienia, parki, tradycyjne sady). 
4. Rozwój różnorodności biologicznej w oparciu o gatunki rodzime poprzez tworzenie centrów ochrony bioróżnorodności, banków genowych, kolekcji zachowawczych zagrożonych gatunków.
5. Ograniczenie antropopresji m.in. poprzez budowę i rozwój infrastruktury turystycznej w celu ukierunkowania ruchu turystycznego na terenie obszarów chronionych i cennych przyrodniczo.
6. Kompleksowe działania na rzecz remediacji terenów zanieczyszczonych oraz rekultywacji terenów zdegradowanych, w tym likwidacja dzikich wysypisk, pod kątem celów przyrodniczych, społecznych oraz rozwoju zieleni miejskiej.
8. Działania z zakresu edukacji, informacji, komunikacji, promocji i rozpowszechniania wiedzy dotyczącej ochrony przyrody i przyrodniczego potencjału regionu oraz różnorodności biologicznej, w tym  rozwój infrastruktury miejsc edukacji ekologicznej (wyłącznie jako element większego projektu).
</t>
  </si>
  <si>
    <t>Planowany projekt Opolskiego Centrum Rozwoju Gospodarki.</t>
  </si>
  <si>
    <t xml:space="preserve"> Jednostki Samorządu Terytorialnego</t>
  </si>
  <si>
    <t xml:space="preserve">1.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2.	Profilaktyka zachowań społecznych dzieci i młodzieży zagrożonych wykluczeniem społecznym, w związku z uzależnieniami, przemocą w rodzinie, negatywnymi skutkami izolacji społecznej, itp. 
3.	Wsparcie psychologiczno-pedagogiczne dla dzieci, młodzieży i rodziców zagrożonych wykluczeniem społecznym, w tym grupy wsparcia, wsparcie rówieśnicze. 
4.	Podnoszenie kwalifikacji i kompetencji kadry poradni psychologiczno-pedagogicznych oraz młodzieżowych ośrodków wychowawczych, młodzieżowych ośrodków socjoterapii, specjalnych ośrodków szkolno-wychowawczych. 
5.	Wsparcie infrastruktury poradni/gabinetów psychologiczno-pedagogicznych, w tym mobilnych sal do integracji sensorycznej. 
6.	Kompleksowa integracja dzieci i młodzieży wymagających resocjalizacji i reintegracji, w tym przebywającej w młodzieżowych ośrodkach wychowawczych, młodzieżowych ośrodkach socjoterapii i specjalnych ośrodkach szkolno-wychowawczych. 
7.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8.	Podnoszenie kwalifikacji i kompetencji kadr na potrzeby świadczenia usług społecznych świadczonych w społeczności lokalnej. 
9.	Budowanie potencjału organizacji społeczeństwa obywatelskiego działających na rzecz osób zagrożonych ubóstwem lub wykluczeniem społecznym (jako element projektu). 
10.	Przeciwdziałanie ubóstwu energetycznemu poprzez wzmacnianie świadomości w zakresie konieczności oszczędnego korzystania z energii (jako element projektu).  </t>
  </si>
  <si>
    <t>4. Wsparcie lokalnych inicjatyw na rzecz kształcenia osób dorosłych:
a) działania opierające się o model „Lokalnych Ośrodków Wiedzy i Edukacji (LOWE)”, wypracowany w ramach PO WER służących m.in aktywizacji osób znajdujących się w najtrudniejszej sytuacji, w szczególności osób starszych, osób o niskich kwalifikacjach, nieaktywnych zawodowo, z terenów wiejskich oraz z niepełnosprawnościami,
7. Budowanie potencjału organizacji społeczeństwa obywatelskiego do realizacji działań na rzecz edukacji (jako element projektu).</t>
  </si>
  <si>
    <t>4. Wsparcie lokalnych inicjatyw na rzecz kształcenia osób dorosłych:
b) wsparcie działalności Uniwersytetów Trzeciego Wieku (UTW).
7. Budowanie potencjału organizacji społeczeństwa obywatelskiego do realizacji działań na rzecz edukacji (jako element projektu).</t>
  </si>
  <si>
    <t>Planowany projekt Województwa Opolskiego "Opolskie na rowery" (Zarząd Dróg Wojewódzkich).</t>
  </si>
  <si>
    <t>-</t>
  </si>
  <si>
    <t>Dodatkowo w ramach naboru przewidziano wsparcie środkami budżetu państwa w maks. wysokości do 10% wydatków kwalifikowalnych w projekcie.
Odpowiednie informacje zostaną zawarte w regulaminie naboru.</t>
  </si>
  <si>
    <t>Planowany projekt  Opolskiego Centrum Rozwoju Gospodarki.
Dodatkowo w ramach naboru przewidziano wsparcie środkami budżetu państwa w maks. wysokości do 10% wydatków kwalifikowalnych w projekcie.
Odpowiednie informacje zostaną zawarte w regulaminie naboru.</t>
  </si>
  <si>
    <t>IV kwartał 2025 r.</t>
  </si>
  <si>
    <t>Województwo Opolskie (Aglomeracja Opolska)</t>
  </si>
  <si>
    <t>Typ 1: Infrastruktura B+R w MŚP.
Typ 2: Prace B+R w MŚP.</t>
  </si>
  <si>
    <t>W naborze nie będzie uwzględniony komponent wdrożeniowy</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</si>
  <si>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</si>
  <si>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Służby publiczne </t>
  </si>
  <si>
    <t>Duże przedsiębiorstwa, 
Jednostki Samorządu Terytorialnego, 
MŚP, 
Organizacje pozarządowe, 
Ośrodki kształcenia dorosłych,
Szkoły i inne placówki systemu oświaty.</t>
  </si>
  <si>
    <t>Urząd Marszałkowski Województwa Opolskiego</t>
  </si>
  <si>
    <t>sierpień 2025</t>
  </si>
  <si>
    <t>wrzesień 2025</t>
  </si>
  <si>
    <t>październik 2025</t>
  </si>
  <si>
    <t>listopad 2025</t>
  </si>
  <si>
    <t>grudzień 2025</t>
  </si>
  <si>
    <t>Opolskie Centrum Rozwoju Gospodarki</t>
  </si>
  <si>
    <t>Województwo Opolskie</t>
  </si>
  <si>
    <t>Województwo Opolskie
(aglomeracje ściekowe Gmin: Olesno, Polska Cerekiew, Popielów, Tułowice).</t>
  </si>
  <si>
    <t>Województwo Opolskie (podział środków na subregiony)</t>
  </si>
  <si>
    <t>Administracja rządowa, Centra aktywności lokalnej
Duże przedsiębiorstwa, Instytucje otoczenia biznesu
Instytucje rynku pracy, Izby gospodarcze
Jednostki organizacyjne działające w imieniu jednostek samorządu terytorialnego
Jednostki Samorządu Terytorialnego
Klastry, Kościoły i związki wyznaniowe
Lokalne Grupy Działania
MŚP, Niepubliczne instytucje kultury
Niepubliczne podmioty integracji i pomocy społecznej
Organizacje pozarządowe
Organizacje zrzeszające pracodawców 
Ośrodki kształcenia dorosłych
Partnerstwa instytucji pozarządowych 
Partnerzy gospodarczy
Podmioty ekonomii społecznej
Podmioty świadczące usługi publiczne w ramach realizacji obowiązków własnych jednostek samorządu terytorialnego
Publiczne zakłady opieki zdrowotnej
Szkoły i inne placówki systemu oświaty Uczelnie
Związki zawodowe</t>
  </si>
  <si>
    <t>Inne instytucje systemu ochrony zdrowia, Jednostki naukowe, Jednostki organizacyjne działające w imieniu jednostek samorządu terytorialnego, Jednostki Samorządu Terytorialnego, Niepubliczne zakłady opieki zdrowotnej, Organizacje badawcze, Publiczne zakłady opieki zdrowotnej</t>
  </si>
  <si>
    <t>Warunkiem wsparcia projektów z zakresu e-zdrowia jest posiadanie przez wnioskodawcę pozytywnej opinii ministra właściwego ds. zdrowia. Projekty z zakresu e-zdrowia będą podlegały również uzgodnieniom na forum Komitetu Sterującego zgodnie z przyjętym systemem koordynacji. 
Warunkiem wsparcia projektów z zakresu cyfryzacji powiatowego i wojewódzkiego zasobu geodezyjnego jest uzyskanie pozytywnej opinii Głównego Geodety Kraju.</t>
  </si>
  <si>
    <t>Jednostki Samorządu Terytorialnego, Organizatorzy i operatorzy publicznego transportu zbiorowego, Partnerstwa Publiczno-Prywatne, Zarządcy dróg publicznych</t>
  </si>
  <si>
    <t xml:space="preserve">1. Budowa i przebudowa infrastruktury transportu miejskiego, w tym:
- centra przesiadkowe,
- obiekty P&amp;R (wyłącznie na obrzeżach miast), B&amp;R,
- niskoemisyjny i zeroemisyjny tabor autobusowy,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jako element projektu,
- przystanki, wysepki, infrastruktura punktowa służąca poprawie jakości publicznego transportu miejskiego.
2.Zaplecze techniczne do obsługi taboru, modernizacja zajezdni autobusowych wraz z infrastrukturą do ładowania i tankowania pojazdów zeroemisyjnych jedynie jako element projektu dot. zakupu taboru autobusowego. 
3.Inwestycje w infrastrukturę drogową transportu publicznego (np. buspasy, przebudowa skrzyżowań w celu ułatwienia oraz/lub nadania priorytetu transportowi publicznemu w ruchu: pasy skrętów dla autobusów, śluzy na skrzyżowaniach, infrastruktura drogowa przy pętlach autobusowych, stacjach kolejowych lub obiektach P&amp;R, B&amp;R wraz z odcinkami dróg łączących je bezpośrednio z drogami miejskimi, budowa/przebudowa kanalizacji teletechnicznej, wyposażenie dróg i ulic w niezbędne obiekty i urządzenia drogowe służące bezpieczeństwu ruchu pojazdów transportu publicznego) – jako element projektu. 
4.Inwestycje (budowa, rozbudowa) związane z systemami zarządzania ruchem (ITS).
5.Inwestycje związane z energooszczędnym oświetleniem ulicznym i drogowym, jako element projektu związanego z infrastrukturą transportową. 
6.Budowa i rozbudowa infrastruktury ładowania i tankowania pojazdów bezemisyjnych indywidualnych, zapewniającej niedyskryminacyjny dostęp wszystkich użytkowników.
7.Działania info-promo i edukacyjne podnoszące świadomość mieszkańców i władz w zakresie propagowania i promocji korzystania z transportu zbiorowego i niezmotoryzowanego oraz bezpieczeństwa korzystania z niego – jako element projektu. 
8.Realizacja działań związanych z przygotowaniem i aktualizacją planów zrównoważonej mobilności miejskiej (SUMP) – jako samodzielny projekt. </t>
  </si>
  <si>
    <t>Wojewódzki Urząd Pracy w Opolu</t>
  </si>
  <si>
    <t>Centra aktywności lokalnej, Instytucje integracji i pomocy społecznej, Jednostki Samorządu Terytorialnego, Kościoły i związki wyznaniowe, Niepubliczne podmioty integracji i pomocy społecznej, Organizacje pozarządowe, Podmioty ekonomii społecznej, duże przedsiębiorstwa, MŚP</t>
  </si>
  <si>
    <t>1. Bezpośrednie wsparcie (przykładowo: szkolenia, warsztaty, kampanie, doradztwo, konsultacje indywidualne, wsparcie grupowe, panele, grupy doradcze) kobiet, a także ich otoczenia, lokalnej społeczności mające na celu: 
a) zwiększenie udziału w rynku pracy kobiet, zwłaszcza mieszkających na obszarach wiejskich, 
b) zwalczanie stereotypów związanych z płcią oraz zapobieganie i zwalczanie konkretnych form przemocy ze względu na płeć w systemach zatrudnienia, kształcenia i szkolenia, w tym molestowania seksualnego, nadużyć wobec kobiet określanych jako europrzestępstwo w rozumieniu art. 83 ust. 1 TFUE,
c) rozwój i wdrażanie zrównoważonego życia zawodowego i prywatnego, w tym zwalczanie stereotypów związanych z płcią w odniesieniu do dzielenia się obowiązkami opiekuńczymi między mężczyznami 
i kobietami oraz wspieranie większego zaangażowania mężczyzn w obowiązki opiekuńcze,
d) podnoszenie świadomości i mobilizowanie do działań służących rozwiązaniu problemu segregacji płciowej na rynku pracy oraz likwidowania różnic w wynagrodzeniach ze względu na płeć lub niepełnosprawność, 
e) przeciwdziałanie problemowi feminizacji ubóstwa.
2. Działania mające na celu ukierunkowanie dziewcząt i młodych kobiet w celu realizacji kariery w ramach kompetencji STEM (ang. Science (nauka), Technology (technologia), Engineering (inżynieria), Maths (matematyka)) i STEAM (ang. Science (nauka), Technology (technologia), Engineering (inżynieria), Arts (sztuka) i Maths (matematyka)).
3. Działania mające na celu podnoszenie motywacji, nabycie kompetencji społeczno-emocjonalnych do podjęcia zatrudnienia lub polepszenia sytuacji kobiet na rynku pracy (przykładowo: trening kompetencji społecznych, wsparcie indywidualne i grupowe: psychologiczne, doradztwo, w tym zawodowe, biznesowe, prawne, coaching, mentoring, superwizja).
4. Dostosowanie środowiska pracy celem dostępności dla osób ze szczególnymi potrzebami, w tym z niepełnosprawnościami.
5. Budowanie zdolności partnerów społecznych oraz organizacji społeczeństwa obywatelskiego do realizacji działań na rzecz wyrównywania szans kobiet i mężczyzn na rynku pracy (jako element projektu)</t>
  </si>
  <si>
    <t>Jednostki samorządu terytorialnego</t>
  </si>
  <si>
    <t>Instytucje integracji i pomocy społecznej, Jednostki organizacyjne działające w imieniu jednostek samorządu terytorialnego, Jednostki Samorządu Terytorialnego, Kościoły i związki wyznaniowe, Organizacje pozarządowe, Podmioty ekonomii społecznej, Publiczne zakłady opieki zdrowotnej</t>
  </si>
  <si>
    <t>06 Fundusze Europejskie wspierające włączenie społeczne w opolskim</t>
  </si>
  <si>
    <t>09. Fundusze europejskie wspierające inwestycje społeczne w opolskim</t>
  </si>
  <si>
    <t xml:space="preserve">02. Fundusze Europejskie dla czystej energii i ochrony zasobów środowiska opolskiego </t>
  </si>
  <si>
    <t>05. Fundusze Europejskie wspierające opolski rynek pracy i edukację</t>
  </si>
  <si>
    <t>01. Fundusze Europejskie na rzecz wzrostu innowacyjności i konkurencyjności opolskiego</t>
  </si>
  <si>
    <t>03. Fundusze Europejskie na zrównoważony transport miejski opolskiego</t>
  </si>
  <si>
    <t>04. Fundusze Europejskie na rzecz spójności i dostępności komunikacyjnej opolskiego</t>
  </si>
  <si>
    <t>09. Fundusze Europejskie wspierające inwestycje społeczne w opolskim</t>
  </si>
  <si>
    <t>09.02 Inwestycje w infrastrukturę społeczną</t>
  </si>
  <si>
    <t>02.04 Gospodarka wodno - ściekowa</t>
  </si>
  <si>
    <t>05.03 Wyrównywanie szans kobiet i mężczyzn na rynku pracy</t>
  </si>
  <si>
    <t xml:space="preserve">01.03 Infrastruktura B+R organizacji badawczych </t>
  </si>
  <si>
    <t>03.01 Mobilność miejska</t>
  </si>
  <si>
    <t>04.02 Mobilność mieszkańców</t>
  </si>
  <si>
    <t>03.02 Mobilność miejska w ZIT</t>
  </si>
  <si>
    <t xml:space="preserve">05.05 Adaptacyjność pracodawców i pracowników oraz elastyczne formy zatrudnienia </t>
  </si>
  <si>
    <t>02.06 Ochrona róźnorodności biologicznej</t>
  </si>
  <si>
    <t>09.03 Inwestycje w infrastrukturę zdrowotną</t>
  </si>
  <si>
    <t>05.11 Kształcenie ustawiczne</t>
  </si>
  <si>
    <t>01.05 Wsparcie dla nowopowstałych MŚP</t>
  </si>
  <si>
    <t>06.08 Profilaktyka zachowań społecznych dzieci i młodzieży</t>
  </si>
  <si>
    <t>01.08 Wsparcie instytucji otoczenia biznesu</t>
  </si>
  <si>
    <t>11.01 Pomoc techniczna EFRR</t>
  </si>
  <si>
    <t>01.01 Infrastruktura B+R przedsiębiorstw</t>
  </si>
  <si>
    <t>02.01 Poprawa efektywności energetycznej w województwie opolskim</t>
  </si>
  <si>
    <t>01.04 Cyfryzacja i e-usługi publiczne</t>
  </si>
  <si>
    <t>05.07 Kształcenie ogólne</t>
  </si>
  <si>
    <t>05.01 Aktywizacja zawodowa osób pozostających bez zatrudnienia realizowana przez PUP</t>
  </si>
  <si>
    <t>Subregiony:
Aglomeracja Opolska - 8 826 386 PLN
Brzeski - 2 108 014 PLN
Kędzierzyńsko-Strzelecki –  3 948 419 PLN
Południowy –  5 878 719 PLN
Pónocny – 4 438 462 PLN
Dodatkowo w ramach naboru przewidziano wsparcie środkami budżetu państwa w maks. wysokości do 5% wydatków kwalifikowalnych w projekcie.
Odpowiednie informacje zostaną zawarte w regulaminie naboru.</t>
  </si>
  <si>
    <t>Forma wsparcia – dotacja
Subregiony:
Aglomeracja Opolska - 12 400 000 PLN 
Brzeski - 4 800 000 PLN
Kędzierzyńsko-Strzelecki- 13 900 000 PLN
Południowy - 18 100 000 PLN
Północny - 15 400 000 PLN</t>
  </si>
  <si>
    <t>Aglomeracja Opolska – 3 613 953 PLN
Subregiony:
Brzeski – 879 070 PLN
Kędzierzyńsko-Strzelecki – 1 709 302 PLN
Południowy – 2 441 860 PLN
Północny - 1 855 814 PLN
Dodatkowo w ramach naboru przewidziano wsparcie środkami budżetu państwa w maks. wysokości do 10% wydatków kwalifikowalnych w projekcie.
Odpowiednie informacje zostaną zawarte w regulaminie naboru.</t>
  </si>
  <si>
    <t xml:space="preserve">07.01 Usługi zdrowotne i społeczne oraz opieka długoterminowa </t>
  </si>
  <si>
    <t>07. Fundusze Europejskie wspierające usługi społeczne i zdrowotne w opolskim</t>
  </si>
  <si>
    <t xml:space="preserve">merzec 2026 </t>
  </si>
  <si>
    <t>marzec 2026</t>
  </si>
  <si>
    <t>06. Fundusze Europejskie wspierające włączenie społeczne w opolskim</t>
  </si>
  <si>
    <t>06.04 Wspieranie integracji społeczno-gospodarczej obywateli państw trzecich</t>
  </si>
  <si>
    <t>1. Wsparcie obywateli państw trzecich, w tym osób uciekających przed agresją zbrojną z Ukrainy
oraz pracodawców w procesie integracji na rynku pracy, m.in.:
a) aktywizacja zawodowa obywateli państw trzecich
b) podnoszenie/ dostosowanie/ nabywanie nowych kwalifikacji/kompetencji obywateli państw
trzecich do potrzeb regionalnego rynku pracy, walidacja i certyfikacja posiadanych przez nich kwalifikacji
c) bezzwrotne wsparcie finansowe na założenie działalności gospodarczej przez obywateli państw
trzecich [1]
d) pomoc prawna dla obywateli państw trzecich oraz pracodawców
e) kampanie świadomościowe dla obywateli państw trzecich oraz pracodawców.
2. Wsparcie adaptacyjne dla obywateli państw trzecich, w tym osób uciekających przed agresją
zbrojną z Ukrainy, m.in.:
a) nauka języka polskiego
b) uczenie wartości i kultury społeczeństwa przyjmującego
c) zatrudnienie tłumaczy
d) pomoc prawno-administracyjna
e) zakup sprzętów i urządzeń służących pozyskaniu środków finansowych na utrzymanie, np. zakup
rowerów do dojazdu do pracy
f) streetworking.
3. Wsparcie rodziny, pomoc dla kobiet z małymi dziećmi, w tym uciekających przed agresją zbrojną
z Ukrainy, m.in.:
a) zajęcia pozalekcyjne dla dzieci
b) finansowanie dostępu do rekreacji i miejsc spędzania wolnego czasu
c) kolonie, półkolonie dla dzieci
d) pomoc psychologiczna
e) wspólne aktywności dla rodzin obywateli państw trzecich, w tym osób uciekających przed agresją
zbrojną z Ukrainy i społeczeństwa przyjmującego, takie jak: pikniki edukacyjne, wydarzenia kulturalne,
warsztaty, zajęcia dla dzieci.            8. Budowanie i rozwój potencjału instytucjonalnego na rzecz integracji obywateli państw trzecich,
w ramach administracji lokalnej (np. Centrum Integracji Cudzoziemców) m.in.:
a) działania na poziomie samych instytucji np. w zakresie ich modernizacji i/lub funkcjonowania
b) kształtowanie i rozwój umiejętności specjalistycznej kadry zajmującej się problematykę
cudzoziemską.
9. Budowanie i rozwój potencjału organizacji społeczeństwa obywatelskiego do realizacji działań na
rzecz obywateli państw trzecich (jako element projektu).
10. Wymiana doświadczeń pomiędzy podmiotami działającymi na rzecz obywateli państw trzecich (w
tym organizacjami pozarządowymi) działającymi w kraju i w Europie (np. wizyty studyjne).                                                                                                                                                                                                                                                                                                                                                               6. Kampanie informacyjne (świadomościowe) na rzecz obywateli państw trzecich (wyłącznie jako
element większego projektu).</t>
  </si>
  <si>
    <t xml:space="preserve">Administracja publiczna
Służby publiczne
</t>
  </si>
  <si>
    <t>CP4/cs (l)</t>
  </si>
  <si>
    <t xml:space="preserve">05.08.Program pomocy stypendialnej </t>
  </si>
  <si>
    <t xml:space="preserve">05.08. Program pomocy stypendialnej </t>
  </si>
  <si>
    <t>1. Realizacja programów pomocy stypendialnejw ramach kształcenia ogólnego i zawodowego dla uczniów uzdolnionych z grup defaworyzowanych (znajdujących się w niekorzystnej sytuacji).</t>
  </si>
  <si>
    <t>6. Fundusze Europejskie wspierające opolski rynek pracy i edukację</t>
  </si>
  <si>
    <t>I kwartał 2026 r.</t>
  </si>
  <si>
    <t>6. Współpraca i partnerstwo między instytucjami edukacyjnymi i partnerami społecznymi, przedsiębiorcami, organizacjami klastrów przemysłowych, IOB, instytucjami badawczymi oraz zajmującymi się innowacjami, a także instytucjami szkoleniowymi/usługodawcami w celu zapewnienia lepszej komunikacji potrzeb rynku pracy oraz promowania uczenia się w miejscu pracy.
7. Budowanie potencjału organizacji społeczeństwa obywatelskiego do realizacji działań na rzecz edukacji (jako element projektu).
8. Analizy rynku pracy w zakresie zapotrzebowania na nowe kwalifikacje, kompetencje i umiejętności.</t>
  </si>
  <si>
    <t xml:space="preserve">Jednostki samorządu terytorialnego </t>
  </si>
  <si>
    <t>województwo opolskie</t>
  </si>
  <si>
    <t>5. Fundusze Europejskie wspierające opolski rynek pracy i edukację</t>
  </si>
  <si>
    <t>05.02 Aktywizacja zawodowa realizowana poza PUP</t>
  </si>
  <si>
    <t>5. Inicjatywa ALMA.</t>
  </si>
  <si>
    <t>05.06 Edukacja przedszkolna</t>
  </si>
  <si>
    <t>1. Tworzenie nowych miejsc wychowania przedszkolnego, w tym dostosowanych do potrzeb dzieci z niepełnosprawnościami, w istniejących lub nowo utworzonych ośrodkach wychowania przedszkolnego (OWP).
2. Wydłużenie godzin pracy OWP.
3. Rozszerzenie oferty OWP o zajęcia dodatkowe:
a) podnoszące jakość edukacji przedszkolnej w zakresie kształcenia i rozwijania u dzieci w wieku przedszkolnym kompetencji kluczowych i transferowalnych niezbędnych na rynku pracy,
b) wyrównujące szanse edukacyjne dzieci w wieku przedszkolnym, w tym przede wszystkim z grup w niekorzystnej sytuacji,
c) doradztwo zawodowe dla dzieci w wieku przedszkolnym (preorientacja zawodowa),
d) aktywowanie postaw przedsiębiorczych,
e) pobudzanie i wsparcie umiejętności, uzdolnień i zainteresowań dzieci.
4. Indywidualizacja pracy z dziećmi, w tym ze specjalnymi potrzebami edukacyjnymi z uwzględnieniem realizacji różnych form edukacji dla rodziców.
5. Wsparcie edukacji włączającej w OWP:
a) bezpośrednie wsparcie dzieci ze specjalnymi potrzebami edukacyjnymi,
b) podnoszenie kompetencji i kwalifikacji kadr pedagogicznych m.in. w zakresie pedagogiki specjalnej,
c) współpraca OWP z innymi placówkami w celu integracji dzieci i dostosowania OWP do potrzeb dzieci ze specjalnymi potrzebami edukacyjnymi.
6. Doskonalenie umiejętności, kompetencji lub kwalifikacji nauczycieli OWP do pracy z dziećmi w wieku przedszkolnym w zakresie:
a) stosowania metod i form organizacyjnych sprzyjających kształtowaniu i rozwijaniu u dzieci w wieku przedszkolnym kompetencji kluczowych i transferowalnych niezbędnych na rynku pracy,
b) doradztwa zawodowego dla dzieci w wieku przedszkolnym.
7. Współpraca nauczycieli OWP z rodzicami,w tym w zakresie radzenia sobie w sytuacjach trudnych.
8. Budowanie potencjału organizacji społeczeństwa obywatelskiego do realizacji działań na rzecz edukacji (jako element projektu).</t>
  </si>
  <si>
    <t>Duże przedsiębiorstwa, Jednostki Samorządu Terytorialnego, MŚP, Organizacje pozarządowe, Przedszkola i inne formy wychowania przedszkolnego</t>
  </si>
  <si>
    <t>01.02 Opolskie innowacyjne</t>
  </si>
  <si>
    <t>01.07 Opolskie konkurencyjne</t>
  </si>
  <si>
    <t xml:space="preserve">styczeń 2026 </t>
  </si>
  <si>
    <t xml:space="preserve">marzec 2026 </t>
  </si>
  <si>
    <t>CP1/cs (ii)</t>
  </si>
  <si>
    <t>CP4/cs (iii)</t>
  </si>
  <si>
    <t>CP2/cs (v)</t>
  </si>
  <si>
    <t>CP4/cs (c)</t>
  </si>
  <si>
    <t>CP4/cs (d)</t>
  </si>
  <si>
    <t>CP2/cs (vii)</t>
  </si>
  <si>
    <t>CP4/cs (k)</t>
  </si>
  <si>
    <t>CP2/cs (i)</t>
  </si>
  <si>
    <t>CP4/cs (v)</t>
  </si>
  <si>
    <t>CP4/cs (f)</t>
  </si>
  <si>
    <t>CP5/cs (i)</t>
  </si>
  <si>
    <t>CP4/cs (a)</t>
  </si>
  <si>
    <t>Aglomeracja Opolska –  8 100 000 PLN
Subregiony:
Brzeski –  2 100 000 PLN
Południowy –  4 500 000 PLN
Północny - 1 300 000 PLN
Dodatkowo w ramach naboru przewidziano wsparcie środkami budżetu państwa w maks. wysokości do 5% wydatków kwalifikowalnych w projekcie.
Odpowiednie informacje zostaną zawarte w regulaminie naboru.</t>
  </si>
  <si>
    <t>10.02 Rewitalizacja na obszarach miejskich</t>
  </si>
  <si>
    <t>02.02 Europejska Inicjatywa Społeczna dla klimatu</t>
  </si>
  <si>
    <t xml:space="preserve">Niekonkurencyjny </t>
  </si>
  <si>
    <t xml:space="preserve">Województwo Opolskie </t>
  </si>
  <si>
    <r>
      <t>Subregiony:
Brzeski - 29 700 000 PLN
Kędzierzyńsko-Strzelecki – 14 600 000 PLN
Południowy – 16 400 000 PLN
Pónocny – 13 500 000 PLN</t>
    </r>
    <r>
      <rPr>
        <b/>
        <sz val="13"/>
        <rFont val="Arial"/>
        <family val="2"/>
        <charset val="238"/>
      </rPr>
      <t xml:space="preserve"> brak możliwości realizacji projektu w trybie zaprojektuj i wybuduj (na etapie oceny projektu wymagana dokumentacja techniczna i pozwolenie na budowę)</t>
    </r>
  </si>
  <si>
    <t xml:space="preserve">Typy przedsięwzięć:
1. Usługi rozwojowe za pośrednictwem Podmiotowego Systemu Finansowania (PSF) z wykorzystaniem Bazy Usług Rozwojowych (BUR), dla osób od 15 roku życia, które z własnej inicjatywy chcą podnieść swoje umiejętności/ kompetencje/ kwalifikacje.
3. Wsparcie procesu walidacji i certyfikacji umiejętności nabytych w ramach edukacji pozaformalnej i uczenia się nieformalnego.
5. Usługi doradcze w zakresie wyboru kierunku i rodzaju edukacji w kontekście potrzeb regionalnego lub lokalnego rynku pracy, w tym m.in. mentoring, coaching, tutoring, superwizja  (jako element kompleksowego wsparcia w ramach projektu). </t>
  </si>
  <si>
    <t>Województwo Opolskie (Subregiony)</t>
  </si>
  <si>
    <t>Województwo Opolskie (Miasto Opole)</t>
  </si>
  <si>
    <t>Projekt OCRG - kolejny etap</t>
  </si>
  <si>
    <r>
      <t>Planowany projekt Miasta Opola pn. "</t>
    </r>
    <r>
      <rPr>
        <i/>
        <sz val="13"/>
        <rFont val="Arial"/>
        <family val="2"/>
        <charset val="238"/>
      </rPr>
      <t>Rozbudowa filii nr 1 Młodzieżowego Domu Kultury w Opolu (ul. Skautów Opolskich 10) - budowa obiektu edukacyjno-kulturalnego z wielofunkcyjną salą i widownią, a także zagospodarowanie terenu zielenią, urządzenie placu zabaw, miejsc rekreacyjno-wypoczynkowych"</t>
    </r>
  </si>
  <si>
    <t>Duże przedsiębiorstwa, Inne instytucje systemu ochrony zdrowia, Instytucje integracji i pomocy społecznej, Jednostki Samorządu Terytorialnego, Kościoły i związki wyznaniowe, MŚP, Niepubliczne podmioty integracji i pomocy społecznej, Niepubliczne zakłady opieki zdrowotnej, Organizacje pozarządowe, Podmioty ekonomii społecznej, Publiczne zakłady opieki zdrowotnej</t>
  </si>
  <si>
    <t>Fizyczna regeneracja i bezpieczeństwo  przestrzeni publicznych, mająca na celu realizację kompleksowych, zintegrowanych działań na rzecz: lokalnej społeczności i gospodarki, ładu przestrzennego i zrównoważonego gospodarowania przestrzenią, skoncentrowanych terytorialnie i prowadzonych przez interesariuszy rewitalizacji na podstawie gminnego programu rewitalizacji.</t>
  </si>
  <si>
    <t>Centra aktywności lokalnej, Instytucje integracji i pomocy społecznej, Instytucje kultury, Instytucje sportu, Jednostki organizacyjne działające w imieniu jednostek samorządu terytorialnego, Jednostki Samorządu Terytorialnego, Kluby sportowe, centra sportu, Kościoły i związki wyznaniowe, Lasy Państwowe, parki narodowe i krajobrazowe, Niepubliczne instytucje kultury, Niepubliczne instytucje sportu, Niepubliczne zakłady opieki zdrowotnej, Organizacje pozarządowe, Ośrodki kształcenia dorosłych, Podmioty świadczące usługi publiczne w ramach realizacji obowiązków własnych jednostek samorządu terytorialnego, Policja, straż pożarna i służby ratownicze, Pozarządowe organizacje turystyczne, Przedszkola i inne formy wychowania przedszkolnego, Publiczne zakłady opieki zdrowotnej, Szkoły i inne placówki systemu oświaty, Uczelnie, Zarządcy infrastruktury dworcowej , Zarządcy infrastruktury kolejowej</t>
  </si>
  <si>
    <t>1. Rozwój kompetencji kluczowych uczniów i nauczycieli w rozumieniu Zalecenia Rady z dnia 22 maja 2018 r. w sprawie kompetencji kluczowych w procesie uczenia się przez całe życie, tj.: 
a) podnoszenie poziomu opanowania umiejętności podstawowych (rozumienia i tworzenia informacji, rozumowania matematycznego i podstawowych umiejętności cyfrowych),
b) podnoszenie poziomu kompetencji osobistych, społecznych i w zakresie umiejętności uczenia się, 
c) wspieranie nabywania kompetencji w dziedzinie nauk przyrodniczych, technologii, inżynierii i matematyki (STEM), z uwzględnieniem ich powiązania ze sztuką, kreatywnością i innowacyjnością, oraz zachęcanie większej liczby młodych ludzi, zwłaszcza dziewcząt i młodych kobiet, do wyboru zawodu w dziedzinach STEM, 
d) pielęgnowanie kompetencji w zakresie przedsiębiorczości, kreatywności i zmysłu inicjatywy, szczególnie wśród młodych ludzi, na przykład przez promowanie możliwości zdobycia praktycznych doświadczeń w zakresie przedsiębiorczości,
e) podnoszenie poziomu kompetencji językowych zarówno w odniesieniu do języków urzędowych, jak i innych, oraz wspieranie osób uczących się w nauce różnych języków, które są istotne dla ich sytuacji zawodowej i życiowej lub mogą sprzyjać transgranicznej komunikacji i mobilności, 
f) wspomaganie rozwijania kompetencji obywatelskich. 
2. Wyrównywanie szans edukacyjnych dla uczniów, w tym przede wszystkim z grup znajdujących się w niekorzystnej sytuacji., przy zapewnieniu braku stygmatyzacji jakiekolwiek z grup. 
3. Wsparcie jakości nauczania przedmiotów ścisłych, m.in. poprzez wykorzystanie metod eksperymentu w edukacji. 
4. Indywidualizacja podejścia do ucznia, w tym z niepełnosprawnościami. 
5. Wsparcie cyfryzacji szkoły lub placówki w zakresie organizacyjnym lub procesowym lub w zakresie rozwoju kompetencji cyfrowych uczniów lub kadry, w tym rozwój umiejętności korzystania z mediów, umiejętność korzystania z nowoczesnych narzędzi IT w procesie edukacji, cyberbezpieczeństwo.
6. Wsparcie ogólnodostępnych szkół w prowadzeniu skutecznej edukacji włączającej: 
a) bezpośrednie wsparcie uczniów ze specjalnymi potrzebami edukacyjnymi, 
b) podnoszenie kompetencji kadr pedagogicznych m.in. w zakresie pedagogiki specjalnej, 
c) współpraca/partnerstwo z innymi placówkami, w tym ze szkołami specjalnymi i/lub organizacjami pozarządowymi w celu integracji uczniów, rodziców i nauczycieli oraz wymiany doświadczeń i dostosowania szkół do potrzeb dzieci ze specjalnymi potrzebami edukacyjnymi, 
d) wdrożenie szkół i placówek kształcenia ogólnego do pełnienia roli lokalnego centrum integracji i włączenia. 
7. Działania wspierające wdrażanie Modelu szkoły ćwiczeń . 
8. Wsparcie działań związanych z edukacją ekologiczną dla uczniów i nauczycieli, w tym wiedza o klimacie i ochronie środowiska, współpraca szkół z pracodawcami w zakresie nowych zielonych zawodów. 
9. Doskonalenie kompetencji i kwalifikacji nauczycieli kształcenia ogólnego, w tym we współpracy z uczelniami, przedsiębiorcami i pracodawcami. 
10. Doradztwo zawodowe w ramach kształcenia ogólnego dla uczniów, nauczycieli oraz osób dorosłych, w tym wdrażanie rozwiązań w zakresie doradztwa zawodowego wypracowanych przez MEiN . 
11. Wsparcie szkoleniowo-doradcze dla kadr pedagogicznych, w tym nauczycieli, psychologów, pedagogów i doradców zawodowych zatrudnionych w szkole, m.in. studia, kursy, szkolenia, coaching, tutoring, superwizja oraz zakup narzędzi w zakresie pedagogiki, psychologii i doradztwa zawodowego. 
12. Współpraca szkół i placówek prowadzących kształcenie ogólne, o charakterze strategicznym i praktycznym z otoczeniem społ.-gosp., zwłaszcza z pracodawcami, a także uczelniami wyższymi, instytucjami rynku pracy. 
13. Wsparcie uczniów szkół ogólnokształcących w zdobywaniu dodatkowych kwalifikacji zawodowych. 
14. Wsparcie rozwijania kompetencji, umiejętności, uzdolnień, zainteresowań uczniów poza edukacją formalną. 
15. Wsparcie psych.-pedagog. dla dzieci, młodzieży, nauczycieli i rodziców przeciwdziałające skutkom izolacji, zaburzeniom behawioralnym oraz psych., a także podnoszenie kwalifikacji psychologów, pedagogów, logopedów i doradców zawodowych zatrudnionych w szkołach. 
16. Wspieranie aktywności fizycznej i wiedzy nt. zdrowego trybu życia, w szczególności w odniesieniu do uczniów z grup w niekorzystnej sytuacji, w tym zajęcia nt. zdrowej diety, higieny cyfrowej, radzenia sobie ze stresem, budowania relacji i kompetencji społecznych oraz zajęcia sportowe, związane z wyrównywaniem szans/nadrabianiem zaległości po pandemii i nauce zdalnej. 
17. Dojazdy do szkół dla uczniów szkół ponadpodstawowych z obszarów zmarginalizowanych, o których mowa w dokumencie pn. "Analiza dotycząca obszarów komunikacyjnie wykluczonych w województwie opolskim" i o obniżonej mobilności w celu podniesienia dostępu do edukacji wysokiej jakości. 
18. Budowanie potencjału organizacji społeczeństwa obywatelskiego do realizacji działań na rzecz edukacji (jako element projektu).</t>
  </si>
  <si>
    <t>1. Realizacja programów pomocy stypendialnej w ramach kształcenia ogólnego i zawodowego dla uczniów uzdolnionych z grup defaworyzowanych (znajdujących się w niekorzystnej sytuacji).</t>
  </si>
  <si>
    <t>1. Europejska Inicjatywa Społeczna dla klimatu - inwestycje oddolne w zakresie kompleksowej modernizacji energetycznej obiektów użyteczności publicznej wraz z instalacją urządzeń OZE oraz wymianą/modernizacją źródeł ciepła albo podłączeniem do sieci ciepłowniczej.</t>
  </si>
  <si>
    <t>Jednostki Samorządu Terytorialnego</t>
  </si>
  <si>
    <t>Planowany projekt Województwa Opolskiego - (Departamentu Współpracy z Zagranicą i Promocji Regionu) Europejska Inicjatywa Społeczna dla klimatu</t>
  </si>
  <si>
    <t>7. Opieka długoterminowa osób starszych i z niepełnosprawnościami potrzebujących wsparcia w codziennym funkcjonowaniu w formie zdeinstytucjonalizowanej, w tym m.in.: 
a) usługi opiekuńcze i asystenckie, w tym dowożenie posiłków (jako element projektu)
b) usługi w rodzinnym domu pomocy, o którym mowa w Ustawie o pomocy społecznej
c) usługi w ośrodkach wsparcia, o których mowa w Ustawie o pomocy społecznej, o ile liczba miejsc całodobowego pobytu w tych ośrodkach nie jest większa niż 8
d) usługi w gospodarstwach opiekuńczych w formie pobytu dziennego lub całodobowego, o ile liczba miejsc pobytu całodobowego w tych gospodarstwach nie jest większa niż 8
e) wsparcie psychologiczne i wytchnieniowe dla opiekunów faktycznych
f) inne działania umożliwiające pozostanie grupy docelowej w społeczności lokalnej, jako element uzupełniający projektu, np. mieszkania adaptowalne, likwidowanie barier architektonicznych w miejscu zamieszkania, 
    zwiększenie dostępu do sprzętu pielęgnacyjnego, rehabilitacyjnego i wspomagającego poprzez tworzenie wypożyczalni sprzętu, w tym szkolenia/doradztwo dot. nauki ich obsługi i wykorzystania.
8. Wdrożenie teleopieki – jako element projektu. 
9. Usługi dowozu dla osób o ograniczonej mobilności m.in w celu zapewnienia podstawowych potrzeb życiowych (door to door) jako element projektu.
10. Poprawa dostępu do mieszkań o charakterze wspomaganym/treningowym dla osób potrzebujących wsparcia w codziennym funkcjonowaniu. 
11. Podnoszenie kwalifikacji i kompetencji kadr na potrzeby świadczenia usług społecznych w społeczności lokalnej, w tym w szczególności dla pracowników opieki długoterminowej. 
12. Wsparcie procesu deinstytucjonalizacji DPS, polegające na realizowaniu (w oparciu o posiadane zasoby) działań poza dotychczasowymi zadaniami, w tym m.in.: 
a) form wsparcia dziennego i środowiskowego oraz stacjonarnej opieki krótkoterminowej nie dłużej niż 60 dni w roku kalendarzowym (wyłącznie jako opieka wytchnieniowa),
b) mieszkalnictwa wspomaganego/treningowego, 
c) podnoszenia i zmiany kompetencji i kwalifikacji pracowników,
d) wsparcia procesu usamodzielniania osób przebywających w placówkach całodobowych oraz działań zapobiegających umieszczaniu osób w placówkach całodobowych (asystentura osobista, kręgi wsparcia itp.). 
14. Budowanie potencjału organizacji społeczeństwa obywatelskiego do świadczenia usług społ. i zdrowotnych (jako element projektu).
15. Przeciwdziałanie ubóstwu energetycznemu poprzez wzmacnianie świadomości w zakresie konieczności oszczędnego korzystania z energii (jako element projektu).</t>
  </si>
  <si>
    <t>5. Infrastruktura dla użytkowników niezmotoryzowanych, taka jak np. drogi rowerowe czy ścieżki dla pieszych, m.in. połączenia pierwszej/ostatniej mili z transportem publicznym – realizowane jako samodzielne projekty, nie tylko w ramach projektów drogowych.</t>
  </si>
  <si>
    <t>1.  Budowa potencjału regionu we wsparciu działalności badawczo-rozwojowej przedsiębiorstw oraz konsorcjów przedsiębiorstw z organizacjami badawczymi i IOB w tym m.in. infrastruktura i prace B+R przedsiębiorstw.
2.  Proinnowacyjne usługi jednostek B+R dla MŚP, wsparcie start-up-ów.
3.  Doktoraty wdrożeniowe i praktyczne prace dyplomowe.
4.  Wsparcie dla naukowców i przesiębiorców w zakresie wymiany myśli naukowej i doświadczeń (konferencje, staże zagraniczne).
5.  Identyfikacja nowych kierunków badań naukowych i prac rozwojowych w ramach Procesu Przedsiębiorczego Odkrywania na rzecz RSI w woj. opolskim, np. Panel Inteligentnych Specjalizacji, Rada Innowacyjności.
6.  Podnoszenie kompetencji pracowników MŚP wyłącznie jako uzupełniający element projektu.
7.  Wsparcie aktywności przedsiębiorstw i jednostek naukowych w międzynarodowych partnerstwach.
8.  Animacja współpracy jednostek naukowych i przedsiebiorstw z JST oraz organizacjami społecznymi w zakresie innowacji w sferze publicznej i społecznej.
9 . Uzyskanie ochrony własności intelektualnej - wyłącznie w połączeniu z realizacją prac badawczo - rozwojowych.</t>
  </si>
  <si>
    <t>3. Udzielanie voucherów dla MŚP na profesjonalne usługi świadczone przez akredytowane IOB.
4. Rozwijanie kompetencji IOB w celu uzyskania akredytacji i świadczenia profesjonalnych usług,
5. Stworzenie sieci podmiotów oferujących wsparcie dla osób prowadzących działalność gospodarczą oraz rozpoczynających działalność.</t>
  </si>
  <si>
    <t xml:space="preserve">Planowany projekt Województwa Opolskiego "Opolskie na rowery" </t>
  </si>
  <si>
    <t>Dedykowany nabór dla 4 Aglomeracji ujętych w Krajowym Programie Oczyszczania Ścieków Komunalnych (KPOŚK):
1. Gminy Olesno,
2. Gminy Polska Cerekiew,
3. Gminy Popielów,
4. Gminy Tułowice.</t>
  </si>
  <si>
    <t>1.	Inwestycje w infrastrukturę i wyposażenie podmiotów świadczących usługi społeczne dla osób starszych i z niepełnosprawnościami (dzienne domy pomocy społecznej, dzienne domy pobytu, rodzinne domy pomocy, mieszkania treningowe i wspomagane, środowiskowe domy samopomocy).
2.	Inwestycje w infrastrukturę społeczną powiązaną z procesem integracji społeczno-zawodowej, w tym m.in. warsztatów terapii zajęciowej i zakładów aktywności zawodowej.
3.	Inwestycje w infrastrukturę i wyposażenie centrów usług społecznych wspierające rozwój usług społecznych celem komplementarności interwencji z EFS+.
4.	Inwestycje w infrastrukturę i wyposażenie podmiotów świadczących rodzicielstwo zastępcze zawodowe, w tym rodzinnych domów dziecka.
Przez inwestycje w infrastrukturę (dot. typów nr: 1-4) rozumie się m.in. budowę, nadbudowę, przebudowę, adaptację, modernizację, remont w raz z niezbędnym wyposażeniem.</t>
  </si>
  <si>
    <t>Harmonogram naborów wniosków o dofinansowanie w programie Fundusze Europejskie dla Opolskiego 2021-2027 z dnia 24 marca 2025 r.</t>
  </si>
  <si>
    <t>1. Tworzenie i wprowadzanie mobilnych aplikacji do realizacji i wspomagania cyfrowych usług publicznych,
2. Cyberbezpieczeństwo w zakresie wzmocnienia bezpieczeństwa świadczenia e-usług lub systemów informatycznych poprzez budowę lub modernizację istniejących systemów, o zasięgu regionalnym i lokalnym,
3. Rozwój infrastruktury danych przestrzennych,
4. Transformacja cyfrowa administracji publicznej, w tym jednostek służby zdrowia,
5. Digitalizacja i udostępnianie zasobów naukowych, kulturowych i administracji,
6. Cyfryzacja procesów wewnątrz sektora administracji publicznej, w tym zakup sprzętu i oprogramowania (jako element projektu).</t>
  </si>
  <si>
    <t>1. Budowa i przebudowa infrastruktury transportu miejskiego, w tym: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7. Działania info-promo i edu. podnoszące świadomość mieszkańców i władz w zakresie propagowania i promocji korzystania z transportu zbiorowego i niezmotoryzowanego oraz bezpieczeństwa korzystania z niego.</t>
  </si>
  <si>
    <r>
      <t>1. Budowa i przebudowa infrastruktury transportu miejskiego, w tym: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t>
    </r>
    <r>
      <rPr>
        <sz val="13"/>
        <color rgb="FFFF0000"/>
        <rFont val="Arial"/>
        <family val="2"/>
        <charset val="238"/>
      </rPr>
      <t xml:space="preserve">
</t>
    </r>
    <r>
      <rPr>
        <sz val="13"/>
        <rFont val="Arial"/>
        <family val="2"/>
        <charset val="238"/>
      </rPr>
      <t xml:space="preserve">7. Działania info-promo i edu. podnoszące świadomość mieszkańców i władz w zakresie propagowania i promocji korzystania z transportu zbiorowego i niezmotoryzowanego oraz bezpieczeństwa korzystania z niego.
</t>
    </r>
  </si>
  <si>
    <t>1. Rozwój opieki realizowanej w trybie leczenia jednego dnia i wzmocnienie ambulatoryjnej opieki specjalistycznej, poprzez inwestycje w infrastrukturę i wyposażenie placówek opieki zdrowotnej, komplementarnie do wsparcia finansowanego z EFS+[1] tj. regionalnych programów zdrowotnych i opieki długoterminowej w formie zdeinstytucjonalizowanej.
2. Wzmocnienie roli podstawowej opieki zdrowotnej i ambulatoryjnej opieki specjalistycznej, poprzez budowę, przebudowę i modernizację obiektów infrastruktury i/lub ich wyposażenie w sprzęt (w tym zakup sprzętu i infrastruktury IT) – mające na celu stopniowe odwracanie piramidy świadczeń i ukierunkowane na poprawę dostępu do opieki na obszarach słabiej rozwiniętych gospodarczo i terenach wiejskich – komplementarnie do usług zdrowotnych finansowanych z EFS+[2] tj. regionalnych programów zdrowotnych oraz wsparcia personelu/kadr systemu ochrony zdrowia.
3. Wdrożenie standardu dostępności POZ/AOS dla osób ze szczególnymi potrzebami w obszarze architektonicznym, cyfrowym, komunikacyjnym i organizacyjnym. Inwestycja ta możliwa będzie także w powiązaniu z działaniem EFS+[3] tj. wsparciem personelu/kadr systemu ochrony zdrowia.
4. Tworzenie Centrów Zdrowia Psychicznego dla osób dorosłych oraz innych form środowiskowego wsparcia psychicznego dla dorosłych zgodnie z zasadą DI, np. budowa, przebudowa i modernizacja i/lub wyposażenie w sprzęt medyczny – komplementarnie do usług zdrowotnych finansowanych z EFS+[4] tj. usług środowiskowych w CZP i innych formach środowiskowych.
[1] Działanie 7.1 Usługi społeczne i zdrowotne oraz opieka długoterminowa typ wsparcia nr 1 oraz nr 3.
[2] Działanie 7.1 Usługi społeczne i zdrowotne oraz opieka długoterminowa typ wsparcia nr 1 oraz nr 4.
[3] Działanie 7.1 Usługi społeczne i zdrowotne oraz opieka długoterminowa typ wsparcia nr 4.
[4] Działanie 7.1 Usługi społeczne i zdrowotne oraz opieka długoterminowa typ wsparcia nr 2.</t>
  </si>
  <si>
    <t>Załącznik do Uchwały nr 2422/2025
Zarządu Województwa Opolskiego 
z dnia 24 marca  2025 r.</t>
  </si>
  <si>
    <t>Planowany projekt Województwa Opolskiego -Regionalnego Ośrodka Polityki Społecznej                                                        (zakres: usługi społeczne)
Dodatkowo w ramach naboru przewidziano wsparcie środkami budżetu państwa w maks. wysokości do 10% wydatków kwalifikowalnych w projekcie.
Odpowiednie informacje zostaną zawarte w regulaminie naboru.</t>
  </si>
  <si>
    <t>Planowany projekt WUP - CIC.
Dodatkowo w ramach naboru przewidziano wsparcie środkami budżetu państwa w maks. wysokości do 10% wydatków kwalifikowalnych w projekcie.
Odpowiednie informacje zostaną zawarte w regulaminie naboru.</t>
  </si>
  <si>
    <t>Nabór dotyczy realizacji  programu pomocy stypendialnej w ramach kształcenia ogólnego.
Dodatkowo w ramach naboru przewidziano wsparcie środkami budżetu państwa w maks. wysokości do 5 % wydatków kwalifikowalnych w projekcie.
Odpowiednie informacje zostaną zawarte w regulaminie naboru.</t>
  </si>
  <si>
    <t>Nabór dotyczy realizacji programu pomocy stypendialnej w ramach kształcenia zawodowego.
Dodatkowo w ramach naboru przewidziano wsparcie środkami budżetu państwa w maks. wysokości do 5% wydatków kwalifikowalnych w projekcie.
Odpowiednie informacje zostaną zawarte w regulaminie naboru.</t>
  </si>
  <si>
    <t xml:space="preserve">Planowany projekt WUP.
Dodatkowo w ramach naboru przewidziano wsparcie środkami budżetu państwa w maks. wysokości do 10% wydatków kwalifikowalnych w projekcie.
Odpowiednie informacje zostaną zawarte w regulaminie naboru.      </t>
  </si>
  <si>
    <t>Planowany projekt OCE.   
Dodatkowo w ramach naboru przewidziano wsparcie środkami budżetu państwa w maks. wysokości do 10% wydatków kwalifikowalnych w projekcie.
Odpowiednie informacje zostaną zawarte w regulaminie naboru.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</si>
</sst>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Arial"/>
      <family val="2"/>
      <charset val="238"/>
    </font>
    <font>
      <i/>
      <sz val="11"/>
      <color theme="1"/>
      <name val="Arial"/>
      <family val="2"/>
      <charset val="238"/>
    </font>
    <font>
      <b/>
      <sz val="14"/>
      <color theme="1"/>
      <name val="Arial"/>
      <family val="2"/>
      <charset val="238"/>
    </font>
    <font>
      <sz val="11"/>
      <name val="Arial"/>
      <family val="2"/>
      <charset val="238"/>
    </font>
    <font>
      <sz val="13"/>
      <color theme="1"/>
      <name val="Arial"/>
      <family val="2"/>
      <charset val="238"/>
    </font>
    <font>
      <sz val="13"/>
      <color theme="1"/>
      <name val="Calibri"/>
      <family val="2"/>
      <scheme val="minor"/>
    </font>
    <font>
      <sz val="13"/>
      <name val="Arial"/>
      <family val="2"/>
      <charset val="238"/>
    </font>
    <font>
      <sz val="13"/>
      <name val="Calibri"/>
      <family val="2"/>
      <scheme val="minor"/>
    </font>
    <font>
      <sz val="14"/>
      <name val="Arial"/>
      <family val="2"/>
      <charset val="238"/>
    </font>
    <font>
      <sz val="13"/>
      <color rgb="FF7030A0"/>
      <name val="Calibri"/>
      <family val="2"/>
      <scheme val="minor"/>
    </font>
    <font>
      <b/>
      <sz val="13"/>
      <name val="Arial"/>
      <family val="2"/>
      <charset val="238"/>
    </font>
    <font>
      <sz val="14"/>
      <color theme="1"/>
      <name val="Calibri"/>
      <family val="2"/>
      <scheme val="minor"/>
    </font>
    <font>
      <sz val="8"/>
      <name val="Calibri"/>
      <family val="2"/>
      <scheme val="minor"/>
    </font>
    <font>
      <strike/>
      <sz val="13"/>
      <name val="Calibri"/>
      <family val="2"/>
      <scheme val="minor"/>
    </font>
    <font>
      <i/>
      <sz val="13"/>
      <name val="Arial"/>
      <family val="2"/>
      <charset val="238"/>
    </font>
    <font>
      <sz val="13"/>
      <color rgb="FFFF0000"/>
      <name val="Arial"/>
      <family val="2"/>
      <charset val="238"/>
    </font>
  </fonts>
  <fills count="7">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9">
    <xf numFmtId="0" fontId="0" fillId="0" borderId="0" xfId="0"/>
    <xf numFmtId="0" fontId="0" fillId="0" borderId="0" xfId="0" applyAlignment="1">
      <alignment horizontal="left" vertical="center"/>
    </xf>
    <xf numFmtId="0" fontId="0" fillId="0" borderId="0" xfId="0" applyAlignment="1">
      <alignment horizontal="left" vertical="top" wrapText="1"/>
    </xf>
    <xf numFmtId="0" fontId="1" fillId="0" borderId="0" xfId="0" applyFont="1" applyAlignment="1">
      <alignment horizontal="left" vertical="center"/>
    </xf>
    <xf numFmtId="49" fontId="1" fillId="0" borderId="0" xfId="0"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wrapText="1"/>
    </xf>
    <xf numFmtId="0" fontId="1" fillId="0" borderId="0" xfId="0" applyFont="1" applyAlignment="1">
      <alignment horizontal="left" vertical="center" wrapText="1"/>
    </xf>
    <xf numFmtId="0" fontId="6" fillId="0" borderId="0" xfId="0" applyFont="1"/>
    <xf numFmtId="0" fontId="7" fillId="5"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4" borderId="1" xfId="0" applyFont="1" applyFill="1" applyBorder="1" applyAlignment="1">
      <alignment horizontal="left" vertical="center" wrapText="1"/>
    </xf>
    <xf numFmtId="3" fontId="7" fillId="4" borderId="1" xfId="0" applyNumberFormat="1" applyFont="1" applyFill="1" applyBorder="1" applyAlignment="1">
      <alignment horizontal="left" vertical="center" wrapText="1"/>
    </xf>
    <xf numFmtId="0" fontId="5" fillId="0" borderId="0" xfId="0" applyFont="1" applyAlignment="1">
      <alignment horizontal="left" vertical="center"/>
    </xf>
    <xf numFmtId="0" fontId="7" fillId="0" borderId="0" xfId="0" applyFont="1" applyAlignment="1">
      <alignment horizontal="left" vertical="center" wrapText="1"/>
    </xf>
    <xf numFmtId="14" fontId="7" fillId="5" borderId="1" xfId="0" applyNumberFormat="1" applyFont="1" applyFill="1" applyBorder="1" applyAlignment="1">
      <alignment horizontal="left" vertical="center" wrapText="1"/>
    </xf>
    <xf numFmtId="3" fontId="7" fillId="0" borderId="1" xfId="0" applyNumberFormat="1" applyFont="1" applyBorder="1" applyAlignment="1">
      <alignment horizontal="left" vertical="center" wrapText="1"/>
    </xf>
    <xf numFmtId="3" fontId="7" fillId="5" borderId="1" xfId="0" applyNumberFormat="1" applyFont="1" applyFill="1" applyBorder="1" applyAlignment="1">
      <alignment horizontal="left" vertical="center" wrapText="1"/>
    </xf>
    <xf numFmtId="14" fontId="7" fillId="0" borderId="1" xfId="0" applyNumberFormat="1" applyFont="1" applyBorder="1" applyAlignment="1">
      <alignment horizontal="left" vertical="center" wrapText="1"/>
    </xf>
    <xf numFmtId="0" fontId="10" fillId="0" borderId="0" xfId="0" applyFont="1"/>
    <xf numFmtId="16" fontId="7" fillId="0" borderId="1" xfId="0" applyNumberFormat="1" applyFont="1" applyBorder="1" applyAlignment="1">
      <alignment horizontal="left" vertical="center" wrapText="1"/>
    </xf>
    <xf numFmtId="0" fontId="7" fillId="0" borderId="1" xfId="0" applyFont="1" applyBorder="1" applyAlignment="1">
      <alignment horizontal="left" vertical="top" wrapText="1"/>
    </xf>
    <xf numFmtId="0" fontId="11" fillId="4" borderId="1" xfId="0" applyFont="1" applyFill="1" applyBorder="1" applyAlignment="1">
      <alignment horizontal="left" vertical="center" wrapText="1"/>
    </xf>
    <xf numFmtId="14" fontId="7" fillId="0" borderId="1" xfId="0" quotePrefix="1" applyNumberFormat="1" applyFont="1" applyBorder="1" applyAlignment="1">
      <alignment horizontal="left" vertical="center" wrapText="1"/>
    </xf>
    <xf numFmtId="0" fontId="9" fillId="5" borderId="1" xfId="0" applyFont="1" applyFill="1" applyBorder="1" applyAlignment="1">
      <alignment horizontal="left" vertical="center" wrapText="1"/>
    </xf>
    <xf numFmtId="14" fontId="7" fillId="5" borderId="1" xfId="0" quotePrefix="1" applyNumberFormat="1"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0" xfId="0" applyFont="1" applyFill="1" applyAlignment="1">
      <alignment horizontal="left" vertical="top" wrapText="1"/>
    </xf>
    <xf numFmtId="14" fontId="7" fillId="5" borderId="2" xfId="0" quotePrefix="1" applyNumberFormat="1" applyFont="1" applyFill="1" applyBorder="1" applyAlignment="1">
      <alignment horizontal="left" vertical="center" wrapText="1"/>
    </xf>
    <xf numFmtId="3" fontId="7" fillId="5" borderId="2" xfId="0" applyNumberFormat="1" applyFont="1" applyFill="1" applyBorder="1" applyAlignment="1">
      <alignment horizontal="left" vertical="center" wrapText="1"/>
    </xf>
    <xf numFmtId="0" fontId="7" fillId="5" borderId="0" xfId="0" applyFont="1" applyFill="1" applyAlignment="1">
      <alignment horizontal="left" vertical="center" wrapText="1"/>
    </xf>
    <xf numFmtId="0" fontId="7" fillId="0" borderId="2" xfId="0" applyFont="1" applyBorder="1" applyAlignment="1">
      <alignment horizontal="left" vertical="center" wrapText="1"/>
    </xf>
    <xf numFmtId="0" fontId="3" fillId="0" borderId="0" xfId="0" applyFont="1" applyAlignment="1">
      <alignment horizontal="left" vertical="center"/>
    </xf>
    <xf numFmtId="0" fontId="0" fillId="0" borderId="0" xfId="0" applyAlignment="1">
      <alignment horizontal="left" wrapText="1"/>
    </xf>
    <xf numFmtId="0" fontId="9" fillId="0" borderId="0" xfId="0" applyFont="1" applyAlignment="1">
      <alignment horizontal="left" vertical="center" wrapText="1"/>
    </xf>
    <xf numFmtId="0" fontId="8" fillId="5" borderId="0" xfId="0" applyFont="1" applyFill="1" applyAlignment="1">
      <alignment horizontal="left"/>
    </xf>
    <xf numFmtId="0" fontId="2" fillId="3" borderId="1" xfId="0" applyFont="1" applyFill="1" applyBorder="1" applyAlignment="1">
      <alignment horizontal="left" vertical="top" wrapText="1"/>
    </xf>
    <xf numFmtId="3" fontId="7" fillId="0" borderId="2" xfId="0" applyNumberFormat="1" applyFont="1" applyBorder="1" applyAlignment="1">
      <alignment horizontal="left" vertical="center" wrapText="1"/>
    </xf>
    <xf numFmtId="3" fontId="7" fillId="0" borderId="0" xfId="0" applyNumberFormat="1" applyFont="1" applyAlignment="1">
      <alignment horizontal="left" vertical="center" wrapText="1"/>
    </xf>
    <xf numFmtId="0" fontId="4" fillId="0" borderId="3" xfId="0" applyFont="1" applyBorder="1" applyAlignment="1">
      <alignment horizontal="left" vertical="center" wrapText="1"/>
    </xf>
    <xf numFmtId="0" fontId="0" fillId="0" borderId="0" xfId="0" applyAlignment="1">
      <alignment horizontal="left" vertical="center" wrapText="1"/>
    </xf>
    <xf numFmtId="0" fontId="6" fillId="0" borderId="0" xfId="0" applyFont="1" applyAlignment="1">
      <alignment horizontal="left" vertical="center" wrapText="1"/>
    </xf>
    <xf numFmtId="0" fontId="7" fillId="5" borderId="1" xfId="0" applyFont="1" applyFill="1" applyBorder="1" applyAlignment="1">
      <alignment horizontal="left" vertical="center"/>
    </xf>
    <xf numFmtId="49" fontId="7" fillId="5" borderId="2" xfId="0" quotePrefix="1" applyNumberFormat="1" applyFont="1" applyFill="1" applyBorder="1" applyAlignment="1">
      <alignment horizontal="left" vertical="center" wrapText="1"/>
    </xf>
    <xf numFmtId="0" fontId="7" fillId="0" borderId="1" xfId="0" quotePrefix="1" applyFont="1" applyBorder="1" applyAlignment="1">
      <alignment horizontal="left" vertical="center" wrapText="1"/>
    </xf>
    <xf numFmtId="3" fontId="7" fillId="4" borderId="2" xfId="0" applyNumberFormat="1" applyFont="1" applyFill="1" applyBorder="1" applyAlignment="1">
      <alignment horizontal="left" vertical="center" wrapText="1"/>
    </xf>
    <xf numFmtId="0" fontId="11" fillId="4" borderId="2" xfId="0" applyFont="1" applyFill="1" applyBorder="1" applyAlignment="1">
      <alignment horizontal="left" vertical="center" wrapText="1"/>
    </xf>
    <xf numFmtId="0" fontId="7" fillId="4" borderId="2" xfId="0" applyFont="1" applyFill="1" applyBorder="1" applyAlignment="1">
      <alignment horizontal="left" vertical="center" wrapText="1"/>
    </xf>
    <xf numFmtId="49" fontId="7" fillId="0" borderId="2" xfId="0" quotePrefix="1" applyNumberFormat="1" applyFont="1" applyBorder="1" applyAlignment="1">
      <alignment horizontal="left" vertical="center" wrapText="1"/>
    </xf>
    <xf numFmtId="49" fontId="7" fillId="0" borderId="0" xfId="0" quotePrefix="1" applyNumberFormat="1" applyFont="1" applyAlignment="1">
      <alignment horizontal="left" vertical="center" wrapText="1"/>
    </xf>
    <xf numFmtId="0" fontId="1" fillId="2" borderId="1" xfId="0" applyFont="1" applyFill="1" applyBorder="1" applyAlignment="1">
      <alignment horizontal="left" vertical="center" wrapText="1"/>
    </xf>
    <xf numFmtId="0" fontId="0" fillId="0" borderId="0" xfId="0" applyAlignment="1">
      <alignment horizontal="left"/>
    </xf>
    <xf numFmtId="0" fontId="6" fillId="0" borderId="0" xfId="0" applyFont="1" applyAlignment="1">
      <alignment horizontal="left"/>
    </xf>
    <xf numFmtId="0" fontId="12" fillId="0" borderId="0" xfId="0" applyFont="1" applyAlignment="1">
      <alignment horizontal="left" vertical="center" wrapText="1"/>
    </xf>
    <xf numFmtId="0" fontId="8" fillId="0" borderId="0" xfId="0" applyFont="1" applyAlignment="1">
      <alignment horizontal="left"/>
    </xf>
    <xf numFmtId="0" fontId="8" fillId="6" borderId="0" xfId="0" applyFont="1" applyFill="1" applyAlignment="1">
      <alignment horizontal="left"/>
    </xf>
    <xf numFmtId="0" fontId="14" fillId="5" borderId="0" xfId="0" applyFont="1" applyFill="1" applyAlignment="1">
      <alignment horizontal="left"/>
    </xf>
    <xf numFmtId="0" fontId="7" fillId="0" borderId="2" xfId="0" quotePrefix="1" applyFont="1" applyBorder="1" applyAlignment="1">
      <alignment horizontal="left" vertical="center" wrapText="1"/>
    </xf>
    <xf numFmtId="0" fontId="12" fillId="0" borderId="0" xfId="0" applyFont="1" applyAlignment="1">
      <alignment horizontal="right" wrapText="1"/>
    </xf>
  </cellXfs>
  <cellStyles count="1">
    <cellStyle name="Normalny" xfId="0" builtinId="0"/>
  </cellStyles>
  <dxfs count="19">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3"/>
        <color theme="1"/>
        <name val="Arial"/>
        <scheme val="none"/>
      </font>
      <alignment horizontal="left" textRotation="0" indent="0" justifyLastLine="0" shrinkToFit="0" readingOrder="0"/>
    </dxf>
    <dxf>
      <font>
        <strike val="0"/>
        <outline val="0"/>
        <shadow val="0"/>
        <u val="none"/>
        <vertAlign val="baseline"/>
        <sz val="13"/>
        <color theme="1"/>
        <name val="Arial"/>
        <scheme val="none"/>
      </font>
      <alignment horizontal="left" textRotation="0" indent="0" justifyLastLine="0" shrinkToFit="0" readingOrder="0"/>
    </dxf>
    <dxf>
      <font>
        <strike val="0"/>
        <outline val="0"/>
        <shadow val="0"/>
        <u val="none"/>
        <vertAlign val="baseline"/>
        <sz val="13"/>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3"/>
        <color theme="1"/>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3"/>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border>
        <bottom style="thin">
          <color indexed="64"/>
        </bottom>
      </border>
    </dxf>
    <dxf>
      <font>
        <strike val="0"/>
        <outline val="0"/>
        <shadow val="0"/>
        <u val="none"/>
        <vertAlign val="baseline"/>
        <sz val="12"/>
        <color theme="1"/>
        <name val="Arial"/>
        <scheme val="none"/>
      </font>
      <fill>
        <patternFill patternType="solid">
          <fgColor indexed="64"/>
          <bgColor theme="4" tint="-0.249977111117893"/>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Medium9"/>
  <colors>
    <mruColors>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396564</xdr:colOff>
      <xdr:row>2</xdr:row>
      <xdr:rowOff>766445</xdr:rowOff>
    </xdr:to>
    <xdr:pic>
      <xdr:nvPicPr>
        <xdr:cNvPr id="2" name="Obraz 1">
          <a:extLst>
            <a:ext uri="{FF2B5EF4-FFF2-40B4-BE49-F238E27FC236}">
              <a16:creationId xmlns:a16="http://schemas.microsoft.com/office/drawing/2014/main" id="{8059596B-FC9A-B2A1-ED07-17CB74977D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57200"/>
          <a:ext cx="7561580" cy="7740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armonogram" displayName="Harmonogram" ref="A4:M45" totalsRowShown="0" headerRowDxfId="18" dataDxfId="16" headerRowBorderDxfId="17">
  <autoFilter ref="A4:M45" xr:uid="{00000000-000C-0000-FFFF-FFFF00000000}"/>
  <sortState xmlns:xlrd2="http://schemas.microsoft.com/office/spreadsheetml/2017/richdata2" ref="A18:M18">
    <sortCondition ref="B4:B45"/>
  </sortState>
  <tableColumns count="13">
    <tableColumn id="1" xr3:uid="{00000000-0010-0000-0000-000001000000}" name="Priorytet" dataDxfId="15"/>
    <tableColumn id="12" xr3:uid="{00000000-0010-0000-0000-00000C000000}" name="Działanie" dataDxfId="14"/>
    <tableColumn id="9" xr3:uid="{00000000-0010-0000-0000-000009000000}" name="Tytuł naboru" dataDxfId="13"/>
    <tableColumn id="2" xr3:uid="{00000000-0010-0000-0000-000002000000}" name="Typy projektów, które mogą otrzymać dofinansowanie *" dataDxfId="12"/>
    <tableColumn id="3" xr3:uid="{00000000-0010-0000-0000-000003000000}" name="Wnioskodawcy " dataDxfId="11"/>
    <tableColumn id="4" xr3:uid="{00000000-0010-0000-0000-000004000000}" name="Data początkowa" dataDxfId="10"/>
    <tableColumn id="5" xr3:uid="{00000000-0010-0000-0000-000005000000}" name="Data końcowa" dataDxfId="9"/>
    <tableColumn id="6" xr3:uid="{00000000-0010-0000-0000-000006000000}" name="Kwota dofinansowania " dataDxfId="8"/>
    <tableColumn id="13" xr3:uid="{00000000-0010-0000-0000-00000D000000}" name="Obszar geograficzny" dataDxfId="7"/>
    <tableColumn id="14" xr3:uid="{00000000-0010-0000-0000-00000E000000}" name="Instytucja przyjmująca wnioski o dofinansowanie" dataDxfId="6"/>
    <tableColumn id="7" xr3:uid="{00000000-0010-0000-0000-000007000000}" name="Sposób wyboru projektów " dataDxfId="5"/>
    <tableColumn id="8" xr3:uid="{00000000-0010-0000-0000-000008000000}" name="Cel polityki lub cel szczegółowy" dataDxfId="4"/>
    <tableColumn id="11" xr3:uid="{00000000-0010-0000-0000-00000B000000}" name="Informacje dodatkowe" dataDxfId="3"/>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Wskazówki" displayName="Wskazówki" ref="A1:A10" totalsRowShown="0" headerRowDxfId="2" dataDxfId="1">
  <tableColumns count="1">
    <tableColumn id="1" xr3:uid="{00000000-0010-0000-0100-000001000000}" name="Wskazówki - jak utworzyć dostępny harmonogram" dataDxfId="0"/>
  </tableColumns>
  <tableStyleInfo name="TableStyleMedium3" showFirstColumn="0" showLastColumn="0" showRowStripes="1" showColumnStripes="0"/>
  <extLst>
    <ext xmlns:x14="http://schemas.microsoft.com/office/spreadsheetml/2009/9/main" uri="{504A1905-F514-4f6f-8877-14C23A59335A}">
      <x14:table altText="Wskazówki dotyczące dostępności" altTextSummary="Najważniejsze zasady, jak utworzyć dostępną tabelkę."/>
    </ext>
  </extLst>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7"/>
  <sheetViews>
    <sheetView tabSelected="1" view="pageBreakPreview" zoomScale="60" zoomScaleNormal="100" zoomScalePageLayoutView="50" workbookViewId="0">
      <pane xSplit="2" ySplit="5" topLeftCell="D6" activePane="bottomRight" state="frozen"/>
      <selection pane="topRight" activeCell="C1" sqref="C1"/>
      <selection pane="bottomLeft" activeCell="A5" sqref="A5"/>
      <selection pane="bottomRight" activeCell="M41" sqref="M41"/>
    </sheetView>
  </sheetViews>
  <sheetFormatPr defaultRowHeight="17.25" x14ac:dyDescent="0.3"/>
  <cols>
    <col min="1" max="1" width="37.28515625" customWidth="1"/>
    <col min="2" max="2" width="27.85546875" style="8" customWidth="1"/>
    <col min="3" max="3" width="42.42578125" customWidth="1"/>
    <col min="4" max="4" width="255.5703125" style="6" customWidth="1"/>
    <col min="5" max="5" width="63" style="6" customWidth="1"/>
    <col min="6" max="6" width="24.5703125" style="8" customWidth="1"/>
    <col min="7" max="7" width="20.7109375" style="8" customWidth="1"/>
    <col min="8" max="8" width="25.7109375" style="8" customWidth="1"/>
    <col min="9" max="9" width="29.85546875" style="6" customWidth="1"/>
    <col min="10" max="10" width="23.28515625" customWidth="1"/>
    <col min="11" max="11" width="23.42578125" customWidth="1"/>
    <col min="12" max="12" width="31" style="6" customWidth="1"/>
    <col min="13" max="13" width="57.140625" customWidth="1"/>
  </cols>
  <sheetData>
    <row r="1" spans="1:13" ht="56.25" customHeight="1" x14ac:dyDescent="0.3">
      <c r="A1" s="58" t="s">
        <v>211</v>
      </c>
      <c r="B1" s="58"/>
      <c r="C1" s="58"/>
      <c r="D1" s="58"/>
      <c r="E1" s="58"/>
      <c r="F1" s="58"/>
      <c r="G1" s="58"/>
      <c r="H1" s="58"/>
      <c r="I1" s="58"/>
      <c r="J1" s="58"/>
      <c r="K1" s="58"/>
      <c r="L1" s="58"/>
      <c r="M1" s="58"/>
    </row>
    <row r="2" spans="1:13" s="51" customFormat="1" ht="22.5" customHeight="1" x14ac:dyDescent="0.3">
      <c r="A2" s="32" t="s">
        <v>206</v>
      </c>
      <c r="B2" s="32"/>
      <c r="C2" s="32"/>
      <c r="D2" s="32"/>
      <c r="E2" s="33"/>
      <c r="F2" s="52"/>
      <c r="G2" s="52"/>
      <c r="H2" s="52"/>
      <c r="I2" s="33"/>
      <c r="L2" s="33"/>
      <c r="M2" s="53"/>
    </row>
    <row r="3" spans="1:13" s="1" customFormat="1" ht="63.75" customHeight="1" x14ac:dyDescent="0.25">
      <c r="B3" s="13"/>
      <c r="C3" s="3"/>
      <c r="D3" s="7"/>
      <c r="E3" s="7"/>
      <c r="F3" s="13"/>
      <c r="G3" s="13"/>
      <c r="H3" s="13"/>
      <c r="I3" s="7"/>
      <c r="J3" s="3"/>
      <c r="K3" s="3"/>
      <c r="L3" s="7"/>
      <c r="M3" s="3"/>
    </row>
    <row r="4" spans="1:13" s="2" customFormat="1" ht="63.75" customHeight="1" x14ac:dyDescent="0.25">
      <c r="A4" s="50" t="s">
        <v>5</v>
      </c>
      <c r="B4" s="50" t="s">
        <v>6</v>
      </c>
      <c r="C4" s="50" t="s">
        <v>54</v>
      </c>
      <c r="D4" s="50" t="s">
        <v>40</v>
      </c>
      <c r="E4" s="50" t="s">
        <v>2</v>
      </c>
      <c r="F4" s="50" t="s">
        <v>3</v>
      </c>
      <c r="G4" s="50" t="s">
        <v>4</v>
      </c>
      <c r="H4" s="50" t="s">
        <v>13</v>
      </c>
      <c r="I4" s="50" t="s">
        <v>0</v>
      </c>
      <c r="J4" s="50" t="s">
        <v>31</v>
      </c>
      <c r="K4" s="50" t="s">
        <v>9</v>
      </c>
      <c r="L4" s="50" t="s">
        <v>11</v>
      </c>
      <c r="M4" s="50" t="s">
        <v>1</v>
      </c>
    </row>
    <row r="5" spans="1:13" s="51" customFormat="1" ht="97.5" customHeight="1" x14ac:dyDescent="0.25">
      <c r="A5" s="36" t="s">
        <v>7</v>
      </c>
      <c r="B5" s="36" t="s">
        <v>14</v>
      </c>
      <c r="C5" s="36" t="s">
        <v>55</v>
      </c>
      <c r="D5" s="36" t="s">
        <v>17</v>
      </c>
      <c r="E5" s="36" t="s">
        <v>16</v>
      </c>
      <c r="F5" s="36" t="s">
        <v>12</v>
      </c>
      <c r="G5" s="36" t="s">
        <v>12</v>
      </c>
      <c r="H5" s="36" t="s">
        <v>29</v>
      </c>
      <c r="I5" s="36" t="s">
        <v>15</v>
      </c>
      <c r="J5" s="36" t="s">
        <v>8</v>
      </c>
      <c r="K5" s="36" t="s">
        <v>10</v>
      </c>
      <c r="L5" s="36" t="s">
        <v>18</v>
      </c>
      <c r="M5" s="36" t="s">
        <v>19</v>
      </c>
    </row>
    <row r="6" spans="1:13" s="54" customFormat="1" x14ac:dyDescent="0.3">
      <c r="A6" s="22" t="s">
        <v>47</v>
      </c>
      <c r="B6" s="11"/>
      <c r="C6" s="11"/>
      <c r="D6" s="11"/>
      <c r="E6" s="11"/>
      <c r="F6" s="11"/>
      <c r="G6" s="11"/>
      <c r="H6" s="12"/>
      <c r="I6" s="11"/>
      <c r="J6" s="11"/>
      <c r="K6" s="11"/>
      <c r="L6" s="11"/>
      <c r="M6" s="11"/>
    </row>
    <row r="7" spans="1:13" s="54" customFormat="1" ht="156.75" customHeight="1" x14ac:dyDescent="0.3">
      <c r="A7" s="10" t="s">
        <v>112</v>
      </c>
      <c r="B7" s="20" t="s">
        <v>119</v>
      </c>
      <c r="C7" s="20" t="s">
        <v>57</v>
      </c>
      <c r="D7" s="10" t="s">
        <v>42</v>
      </c>
      <c r="E7" s="10" t="s">
        <v>58</v>
      </c>
      <c r="F7" s="18">
        <v>45735</v>
      </c>
      <c r="G7" s="18">
        <v>45763</v>
      </c>
      <c r="H7" s="16">
        <v>30000000</v>
      </c>
      <c r="I7" s="10" t="s">
        <v>98</v>
      </c>
      <c r="J7" s="10" t="s">
        <v>90</v>
      </c>
      <c r="K7" s="10" t="s">
        <v>34</v>
      </c>
      <c r="L7" s="10" t="s">
        <v>170</v>
      </c>
      <c r="M7" s="34" t="s">
        <v>204</v>
      </c>
    </row>
    <row r="8" spans="1:13" s="54" customFormat="1" ht="409.5" customHeight="1" x14ac:dyDescent="0.3">
      <c r="A8" s="10" t="s">
        <v>113</v>
      </c>
      <c r="B8" s="20" t="s">
        <v>120</v>
      </c>
      <c r="C8" s="20" t="s">
        <v>120</v>
      </c>
      <c r="D8" s="10" t="s">
        <v>107</v>
      </c>
      <c r="E8" s="10" t="s">
        <v>100</v>
      </c>
      <c r="F8" s="18">
        <v>45743</v>
      </c>
      <c r="G8" s="18">
        <v>45754</v>
      </c>
      <c r="H8" s="16">
        <v>1000000</v>
      </c>
      <c r="I8" s="10" t="s">
        <v>97</v>
      </c>
      <c r="J8" s="10" t="s">
        <v>90</v>
      </c>
      <c r="K8" s="10" t="s">
        <v>34</v>
      </c>
      <c r="L8" s="10" t="s">
        <v>171</v>
      </c>
      <c r="M8" s="10" t="s">
        <v>81</v>
      </c>
    </row>
    <row r="9" spans="1:13" s="54" customFormat="1" ht="175.5" customHeight="1" x14ac:dyDescent="0.3">
      <c r="A9" s="10" t="s">
        <v>111</v>
      </c>
      <c r="B9" s="9" t="s">
        <v>118</v>
      </c>
      <c r="C9" s="9" t="s">
        <v>118</v>
      </c>
      <c r="D9" s="10" t="s">
        <v>205</v>
      </c>
      <c r="E9" s="10" t="s">
        <v>109</v>
      </c>
      <c r="F9" s="15">
        <v>45744</v>
      </c>
      <c r="G9" s="15">
        <v>45775</v>
      </c>
      <c r="H9" s="16">
        <v>42000000</v>
      </c>
      <c r="I9" s="10" t="s">
        <v>97</v>
      </c>
      <c r="J9" s="10" t="s">
        <v>90</v>
      </c>
      <c r="K9" s="10" t="s">
        <v>34</v>
      </c>
      <c r="L9" s="10" t="s">
        <v>169</v>
      </c>
      <c r="M9" s="10" t="s">
        <v>80</v>
      </c>
    </row>
    <row r="10" spans="1:13" s="54" customFormat="1" x14ac:dyDescent="0.3">
      <c r="A10" s="22" t="s">
        <v>56</v>
      </c>
      <c r="B10" s="11"/>
      <c r="C10" s="11"/>
      <c r="D10" s="11"/>
      <c r="E10" s="11"/>
      <c r="F10" s="11"/>
      <c r="G10" s="11"/>
      <c r="H10" s="12"/>
      <c r="I10" s="11"/>
      <c r="J10" s="11"/>
      <c r="K10" s="11"/>
      <c r="L10" s="11"/>
      <c r="M10" s="11"/>
    </row>
    <row r="11" spans="1:13" s="54" customFormat="1" ht="64.5" customHeight="1" x14ac:dyDescent="0.3">
      <c r="A11" s="10" t="s">
        <v>114</v>
      </c>
      <c r="B11" s="9" t="s">
        <v>121</v>
      </c>
      <c r="C11" s="9" t="s">
        <v>121</v>
      </c>
      <c r="D11" s="10" t="s">
        <v>60</v>
      </c>
      <c r="E11" s="10" t="s">
        <v>46</v>
      </c>
      <c r="F11" s="15">
        <v>45764</v>
      </c>
      <c r="G11" s="15">
        <v>45785</v>
      </c>
      <c r="H11" s="16">
        <v>42630000</v>
      </c>
      <c r="I11" s="10" t="s">
        <v>97</v>
      </c>
      <c r="J11" s="9" t="s">
        <v>96</v>
      </c>
      <c r="K11" s="10" t="s">
        <v>34</v>
      </c>
      <c r="L11" s="10" t="s">
        <v>37</v>
      </c>
      <c r="M11" s="10" t="s">
        <v>35</v>
      </c>
    </row>
    <row r="12" spans="1:13" s="54" customFormat="1" ht="93.75" customHeight="1" x14ac:dyDescent="0.3">
      <c r="A12" s="10" t="s">
        <v>113</v>
      </c>
      <c r="B12" s="10" t="s">
        <v>125</v>
      </c>
      <c r="C12" s="10" t="s">
        <v>125</v>
      </c>
      <c r="D12" s="10" t="s">
        <v>67</v>
      </c>
      <c r="E12" s="10" t="s">
        <v>108</v>
      </c>
      <c r="F12" s="18">
        <v>45784</v>
      </c>
      <c r="G12" s="18">
        <v>45799</v>
      </c>
      <c r="H12" s="16">
        <v>5000000</v>
      </c>
      <c r="I12" s="10" t="s">
        <v>97</v>
      </c>
      <c r="J12" s="10" t="s">
        <v>105</v>
      </c>
      <c r="K12" s="10" t="s">
        <v>32</v>
      </c>
      <c r="L12" s="10" t="s">
        <v>172</v>
      </c>
      <c r="M12" s="10" t="s">
        <v>74</v>
      </c>
    </row>
    <row r="13" spans="1:13" s="54" customFormat="1" ht="167.25" customHeight="1" x14ac:dyDescent="0.3">
      <c r="A13" s="10" t="s">
        <v>113</v>
      </c>
      <c r="B13" s="10" t="s">
        <v>128</v>
      </c>
      <c r="C13" s="10" t="s">
        <v>128</v>
      </c>
      <c r="D13" s="10" t="s">
        <v>186</v>
      </c>
      <c r="E13" s="10" t="s">
        <v>75</v>
      </c>
      <c r="F13" s="25">
        <v>45797</v>
      </c>
      <c r="G13" s="25">
        <v>45807</v>
      </c>
      <c r="H13" s="16">
        <v>22000000</v>
      </c>
      <c r="I13" s="10" t="s">
        <v>97</v>
      </c>
      <c r="J13" s="10" t="s">
        <v>105</v>
      </c>
      <c r="K13" s="10" t="s">
        <v>32</v>
      </c>
      <c r="L13" s="10" t="s">
        <v>68</v>
      </c>
      <c r="M13" s="10" t="s">
        <v>82</v>
      </c>
    </row>
    <row r="14" spans="1:13" s="54" customFormat="1" ht="64.5" customHeight="1" x14ac:dyDescent="0.3">
      <c r="A14" s="10" t="s">
        <v>114</v>
      </c>
      <c r="B14" s="9" t="s">
        <v>129</v>
      </c>
      <c r="C14" s="9" t="s">
        <v>129</v>
      </c>
      <c r="D14" s="24" t="s">
        <v>71</v>
      </c>
      <c r="E14" s="24" t="s">
        <v>72</v>
      </c>
      <c r="F14" s="25">
        <v>45804</v>
      </c>
      <c r="G14" s="25">
        <v>45820</v>
      </c>
      <c r="H14" s="16">
        <v>8000000</v>
      </c>
      <c r="I14" s="24" t="s">
        <v>97</v>
      </c>
      <c r="J14" s="9" t="s">
        <v>96</v>
      </c>
      <c r="K14" s="10" t="s">
        <v>34</v>
      </c>
      <c r="L14" s="10" t="s">
        <v>38</v>
      </c>
      <c r="M14" s="10" t="s">
        <v>80</v>
      </c>
    </row>
    <row r="15" spans="1:13" s="54" customFormat="1" ht="200.25" customHeight="1" x14ac:dyDescent="0.3">
      <c r="A15" s="10" t="s">
        <v>114</v>
      </c>
      <c r="B15" s="9" t="s">
        <v>164</v>
      </c>
      <c r="C15" s="9" t="s">
        <v>164</v>
      </c>
      <c r="D15" s="44" t="s">
        <v>201</v>
      </c>
      <c r="E15" s="10" t="s">
        <v>197</v>
      </c>
      <c r="F15" s="25">
        <v>45805</v>
      </c>
      <c r="G15" s="25">
        <v>45818</v>
      </c>
      <c r="H15" s="16">
        <v>4500000</v>
      </c>
      <c r="I15" s="24" t="s">
        <v>97</v>
      </c>
      <c r="J15" s="10" t="s">
        <v>90</v>
      </c>
      <c r="K15" s="9" t="s">
        <v>32</v>
      </c>
      <c r="L15" s="10" t="s">
        <v>37</v>
      </c>
      <c r="M15" s="10" t="s">
        <v>189</v>
      </c>
    </row>
    <row r="16" spans="1:13" s="54" customFormat="1" ht="102.75" customHeight="1" x14ac:dyDescent="0.3">
      <c r="A16" s="10" t="s">
        <v>114</v>
      </c>
      <c r="B16" s="9" t="s">
        <v>165</v>
      </c>
      <c r="C16" s="9" t="s">
        <v>165</v>
      </c>
      <c r="D16" s="10" t="s">
        <v>202</v>
      </c>
      <c r="E16" s="10" t="s">
        <v>197</v>
      </c>
      <c r="F16" s="25">
        <v>45805</v>
      </c>
      <c r="G16" s="25">
        <v>45818</v>
      </c>
      <c r="H16" s="16">
        <v>8000000</v>
      </c>
      <c r="I16" s="24" t="s">
        <v>97</v>
      </c>
      <c r="J16" s="10" t="s">
        <v>90</v>
      </c>
      <c r="K16" s="9" t="s">
        <v>32</v>
      </c>
      <c r="L16" s="10" t="s">
        <v>38</v>
      </c>
      <c r="M16" s="10" t="s">
        <v>189</v>
      </c>
    </row>
    <row r="17" spans="1:13" s="54" customFormat="1" ht="143.25" customHeight="1" x14ac:dyDescent="0.3">
      <c r="A17" s="9" t="s">
        <v>115</v>
      </c>
      <c r="B17" s="9" t="s">
        <v>122</v>
      </c>
      <c r="C17" s="9" t="s">
        <v>122</v>
      </c>
      <c r="D17" s="9" t="s">
        <v>208</v>
      </c>
      <c r="E17" s="9" t="s">
        <v>45</v>
      </c>
      <c r="F17" s="15">
        <v>45807</v>
      </c>
      <c r="G17" s="15">
        <v>45818</v>
      </c>
      <c r="H17" s="17">
        <v>21000000</v>
      </c>
      <c r="I17" s="9" t="s">
        <v>97</v>
      </c>
      <c r="J17" s="10" t="s">
        <v>90</v>
      </c>
      <c r="K17" s="9" t="s">
        <v>32</v>
      </c>
      <c r="L17" s="9" t="s">
        <v>39</v>
      </c>
      <c r="M17" s="10" t="s">
        <v>79</v>
      </c>
    </row>
    <row r="18" spans="1:13" s="55" customFormat="1" ht="129.75" customHeight="1" x14ac:dyDescent="0.3">
      <c r="A18" s="9" t="s">
        <v>116</v>
      </c>
      <c r="B18" s="9" t="s">
        <v>123</v>
      </c>
      <c r="C18" s="9" t="s">
        <v>123</v>
      </c>
      <c r="D18" s="9" t="s">
        <v>200</v>
      </c>
      <c r="E18" s="9" t="s">
        <v>45</v>
      </c>
      <c r="F18" s="15">
        <v>45807</v>
      </c>
      <c r="G18" s="15">
        <v>45818</v>
      </c>
      <c r="H18" s="17">
        <v>12600000</v>
      </c>
      <c r="I18" s="9" t="s">
        <v>97</v>
      </c>
      <c r="J18" s="10" t="s">
        <v>90</v>
      </c>
      <c r="K18" s="9" t="s">
        <v>32</v>
      </c>
      <c r="L18" s="9" t="s">
        <v>33</v>
      </c>
      <c r="M18" s="10" t="s">
        <v>79</v>
      </c>
    </row>
    <row r="19" spans="1:13" s="54" customFormat="1" ht="143.25" customHeight="1" x14ac:dyDescent="0.3">
      <c r="A19" s="10" t="s">
        <v>115</v>
      </c>
      <c r="B19" s="10" t="s">
        <v>124</v>
      </c>
      <c r="C19" s="10" t="s">
        <v>124</v>
      </c>
      <c r="D19" s="10" t="s">
        <v>209</v>
      </c>
      <c r="E19" s="10" t="s">
        <v>45</v>
      </c>
      <c r="F19" s="15">
        <v>45807</v>
      </c>
      <c r="G19" s="15">
        <v>45818</v>
      </c>
      <c r="H19" s="16">
        <f>3000000*4.2</f>
        <v>12600000</v>
      </c>
      <c r="I19" s="10" t="s">
        <v>84</v>
      </c>
      <c r="J19" s="10" t="s">
        <v>90</v>
      </c>
      <c r="K19" s="10" t="s">
        <v>32</v>
      </c>
      <c r="L19" s="10" t="s">
        <v>39</v>
      </c>
      <c r="M19" s="10" t="s">
        <v>203</v>
      </c>
    </row>
    <row r="20" spans="1:13" s="54" customFormat="1" ht="328.5" customHeight="1" x14ac:dyDescent="0.3">
      <c r="A20" s="10" t="s">
        <v>142</v>
      </c>
      <c r="B20" s="9" t="s">
        <v>141</v>
      </c>
      <c r="C20" s="9" t="s">
        <v>141</v>
      </c>
      <c r="D20" s="10" t="s">
        <v>199</v>
      </c>
      <c r="E20" s="10" t="s">
        <v>191</v>
      </c>
      <c r="F20" s="23">
        <v>45826</v>
      </c>
      <c r="G20" s="23">
        <v>45838</v>
      </c>
      <c r="H20" s="16">
        <v>16000000</v>
      </c>
      <c r="I20" s="10" t="s">
        <v>97</v>
      </c>
      <c r="J20" s="10" t="s">
        <v>90</v>
      </c>
      <c r="K20" s="10" t="s">
        <v>32</v>
      </c>
      <c r="L20" s="10" t="s">
        <v>174</v>
      </c>
      <c r="M20" s="10" t="s">
        <v>212</v>
      </c>
    </row>
    <row r="21" spans="1:13" s="54" customFormat="1" ht="289.5" customHeight="1" x14ac:dyDescent="0.3">
      <c r="A21" s="10" t="s">
        <v>113</v>
      </c>
      <c r="B21" s="10" t="s">
        <v>128</v>
      </c>
      <c r="C21" s="10" t="s">
        <v>128</v>
      </c>
      <c r="D21" s="10" t="s">
        <v>78</v>
      </c>
      <c r="E21" s="10" t="s">
        <v>66</v>
      </c>
      <c r="F21" s="23">
        <v>45831</v>
      </c>
      <c r="G21" s="23">
        <v>45845</v>
      </c>
      <c r="H21" s="16">
        <v>2000000</v>
      </c>
      <c r="I21" s="10" t="s">
        <v>97</v>
      </c>
      <c r="J21" s="10" t="s">
        <v>105</v>
      </c>
      <c r="K21" s="10" t="s">
        <v>34</v>
      </c>
      <c r="L21" s="10" t="s">
        <v>68</v>
      </c>
      <c r="M21" s="10" t="s">
        <v>81</v>
      </c>
    </row>
    <row r="22" spans="1:13" s="35" customFormat="1" x14ac:dyDescent="0.3">
      <c r="A22" s="22" t="s">
        <v>61</v>
      </c>
      <c r="B22" s="11"/>
      <c r="C22" s="11"/>
      <c r="D22" s="11"/>
      <c r="E22" s="11"/>
      <c r="F22" s="11"/>
      <c r="G22" s="11"/>
      <c r="H22" s="12"/>
      <c r="I22" s="11"/>
      <c r="J22" s="11"/>
      <c r="K22" s="11"/>
      <c r="L22" s="11"/>
      <c r="M22" s="11"/>
    </row>
    <row r="23" spans="1:13" s="35" customFormat="1" ht="337.5" customHeight="1" x14ac:dyDescent="0.3">
      <c r="A23" s="10" t="s">
        <v>36</v>
      </c>
      <c r="B23" s="20" t="s">
        <v>181</v>
      </c>
      <c r="C23" s="20" t="s">
        <v>181</v>
      </c>
      <c r="D23" s="10" t="s">
        <v>192</v>
      </c>
      <c r="E23" s="10" t="s">
        <v>193</v>
      </c>
      <c r="F23" s="25" t="s">
        <v>91</v>
      </c>
      <c r="G23" s="25" t="s">
        <v>91</v>
      </c>
      <c r="H23" s="16">
        <v>37800000</v>
      </c>
      <c r="I23" s="10" t="s">
        <v>188</v>
      </c>
      <c r="J23" s="10" t="s">
        <v>90</v>
      </c>
      <c r="K23" s="10" t="s">
        <v>32</v>
      </c>
      <c r="L23" s="10" t="s">
        <v>178</v>
      </c>
      <c r="M23" s="10" t="s">
        <v>190</v>
      </c>
    </row>
    <row r="24" spans="1:13" s="54" customFormat="1" ht="148.5" customHeight="1" x14ac:dyDescent="0.3">
      <c r="A24" s="9" t="s">
        <v>114</v>
      </c>
      <c r="B24" s="9" t="s">
        <v>131</v>
      </c>
      <c r="C24" s="9" t="s">
        <v>131</v>
      </c>
      <c r="D24" s="10" t="s">
        <v>65</v>
      </c>
      <c r="E24" s="10" t="s">
        <v>43</v>
      </c>
      <c r="F24" s="23" t="s">
        <v>91</v>
      </c>
      <c r="G24" s="23" t="s">
        <v>91</v>
      </c>
      <c r="H24" s="16">
        <f>7000000*4.2</f>
        <v>29400000</v>
      </c>
      <c r="I24" s="10" t="s">
        <v>97</v>
      </c>
      <c r="J24" s="9" t="s">
        <v>96</v>
      </c>
      <c r="K24" s="10" t="s">
        <v>32</v>
      </c>
      <c r="L24" s="10" t="s">
        <v>38</v>
      </c>
      <c r="M24" s="10" t="s">
        <v>53</v>
      </c>
    </row>
    <row r="25" spans="1:13" s="35" customFormat="1" ht="409.5" customHeight="1" x14ac:dyDescent="0.3">
      <c r="A25" s="10" t="s">
        <v>49</v>
      </c>
      <c r="B25" s="10" t="s">
        <v>132</v>
      </c>
      <c r="C25" s="10" t="s">
        <v>132</v>
      </c>
      <c r="D25" s="21" t="s">
        <v>50</v>
      </c>
      <c r="E25" s="10" t="s">
        <v>51</v>
      </c>
      <c r="F25" s="25" t="s">
        <v>91</v>
      </c>
      <c r="G25" s="25" t="s">
        <v>92</v>
      </c>
      <c r="H25" s="17">
        <v>48461506</v>
      </c>
      <c r="I25" s="10" t="s">
        <v>97</v>
      </c>
      <c r="J25" s="10" t="s">
        <v>90</v>
      </c>
      <c r="K25" s="10" t="s">
        <v>32</v>
      </c>
      <c r="L25" s="10" t="s">
        <v>52</v>
      </c>
      <c r="M25" s="10" t="s">
        <v>69</v>
      </c>
    </row>
    <row r="26" spans="1:13" s="35" customFormat="1" ht="118.5" customHeight="1" x14ac:dyDescent="0.3">
      <c r="A26" s="10" t="s">
        <v>114</v>
      </c>
      <c r="B26" s="10" t="s">
        <v>133</v>
      </c>
      <c r="C26" s="10" t="s">
        <v>133</v>
      </c>
      <c r="D26" s="10" t="s">
        <v>85</v>
      </c>
      <c r="E26" s="10" t="s">
        <v>72</v>
      </c>
      <c r="F26" s="25" t="s">
        <v>92</v>
      </c>
      <c r="G26" s="25" t="s">
        <v>92</v>
      </c>
      <c r="H26" s="17">
        <v>12000000</v>
      </c>
      <c r="I26" s="17" t="s">
        <v>97</v>
      </c>
      <c r="J26" s="9" t="s">
        <v>96</v>
      </c>
      <c r="K26" s="17" t="s">
        <v>34</v>
      </c>
      <c r="L26" s="17" t="s">
        <v>37</v>
      </c>
      <c r="M26" s="17" t="s">
        <v>86</v>
      </c>
    </row>
    <row r="27" spans="1:13" s="35" customFormat="1" ht="147" customHeight="1" x14ac:dyDescent="0.3">
      <c r="A27" s="9" t="s">
        <v>112</v>
      </c>
      <c r="B27" s="10" t="s">
        <v>182</v>
      </c>
      <c r="C27" s="10" t="s">
        <v>182</v>
      </c>
      <c r="D27" s="10" t="s">
        <v>196</v>
      </c>
      <c r="E27" s="10" t="s">
        <v>197</v>
      </c>
      <c r="F27" s="25" t="s">
        <v>92</v>
      </c>
      <c r="G27" s="25" t="s">
        <v>92</v>
      </c>
      <c r="H27" s="17">
        <v>35141068.200000003</v>
      </c>
      <c r="I27" s="17" t="s">
        <v>97</v>
      </c>
      <c r="J27" s="10" t="s">
        <v>90</v>
      </c>
      <c r="K27" s="10" t="s">
        <v>32</v>
      </c>
      <c r="L27" s="17" t="s">
        <v>175</v>
      </c>
      <c r="M27" s="17" t="s">
        <v>198</v>
      </c>
    </row>
    <row r="28" spans="1:13" s="35" customFormat="1" ht="408.75" customHeight="1" x14ac:dyDescent="0.3">
      <c r="A28" s="10" t="s">
        <v>145</v>
      </c>
      <c r="B28" s="9" t="s">
        <v>146</v>
      </c>
      <c r="C28" s="9" t="s">
        <v>146</v>
      </c>
      <c r="D28" s="21" t="s">
        <v>147</v>
      </c>
      <c r="E28" s="10" t="s">
        <v>148</v>
      </c>
      <c r="F28" s="25" t="s">
        <v>92</v>
      </c>
      <c r="G28" s="25" t="s">
        <v>92</v>
      </c>
      <c r="H28" s="17">
        <v>8000000</v>
      </c>
      <c r="I28" s="10" t="s">
        <v>97</v>
      </c>
      <c r="J28" s="10" t="s">
        <v>105</v>
      </c>
      <c r="K28" s="10" t="s">
        <v>32</v>
      </c>
      <c r="L28" s="10" t="s">
        <v>149</v>
      </c>
      <c r="M28" s="10" t="s">
        <v>213</v>
      </c>
    </row>
    <row r="29" spans="1:13" s="54" customFormat="1" ht="312" customHeight="1" x14ac:dyDescent="0.3">
      <c r="A29" s="10" t="s">
        <v>113</v>
      </c>
      <c r="B29" s="10" t="s">
        <v>128</v>
      </c>
      <c r="C29" s="10" t="s">
        <v>128</v>
      </c>
      <c r="D29" s="10" t="s">
        <v>77</v>
      </c>
      <c r="E29" s="10" t="s">
        <v>66</v>
      </c>
      <c r="F29" s="23" t="s">
        <v>92</v>
      </c>
      <c r="G29" s="23" t="s">
        <v>92</v>
      </c>
      <c r="H29" s="16">
        <v>6400000</v>
      </c>
      <c r="I29" s="10" t="s">
        <v>97</v>
      </c>
      <c r="J29" s="10" t="s">
        <v>105</v>
      </c>
      <c r="K29" s="10" t="s">
        <v>34</v>
      </c>
      <c r="L29" s="10" t="s">
        <v>68</v>
      </c>
      <c r="M29" s="10" t="s">
        <v>81</v>
      </c>
    </row>
    <row r="30" spans="1:13" s="35" customFormat="1" x14ac:dyDescent="0.3">
      <c r="A30" s="22" t="s">
        <v>83</v>
      </c>
      <c r="B30" s="11"/>
      <c r="C30" s="11"/>
      <c r="D30" s="11"/>
      <c r="E30" s="11"/>
      <c r="F30" s="11"/>
      <c r="G30" s="11"/>
      <c r="H30" s="12"/>
      <c r="I30" s="11"/>
      <c r="J30" s="11"/>
      <c r="K30" s="11"/>
      <c r="L30" s="11"/>
      <c r="M30" s="11"/>
    </row>
    <row r="31" spans="1:13" s="35" customFormat="1" ht="208.5" customHeight="1" x14ac:dyDescent="0.3">
      <c r="A31" s="10" t="s">
        <v>114</v>
      </c>
      <c r="B31" s="9" t="s">
        <v>135</v>
      </c>
      <c r="C31" s="9" t="s">
        <v>135</v>
      </c>
      <c r="D31" s="30" t="s">
        <v>207</v>
      </c>
      <c r="E31" s="9" t="s">
        <v>101</v>
      </c>
      <c r="F31" s="25" t="s">
        <v>93</v>
      </c>
      <c r="G31" s="25" t="s">
        <v>94</v>
      </c>
      <c r="H31" s="17">
        <v>21000000</v>
      </c>
      <c r="I31" s="17" t="s">
        <v>97</v>
      </c>
      <c r="J31" s="9" t="s">
        <v>96</v>
      </c>
      <c r="K31" s="9" t="s">
        <v>34</v>
      </c>
      <c r="L31" s="9" t="s">
        <v>168</v>
      </c>
      <c r="M31" s="9" t="s">
        <v>102</v>
      </c>
    </row>
    <row r="32" spans="1:13" s="35" customFormat="1" ht="130.5" customHeight="1" x14ac:dyDescent="0.3">
      <c r="A32" s="10" t="s">
        <v>113</v>
      </c>
      <c r="B32" s="26" t="s">
        <v>150</v>
      </c>
      <c r="C32" s="9" t="s">
        <v>151</v>
      </c>
      <c r="D32" s="30" t="s">
        <v>152</v>
      </c>
      <c r="E32" s="9" t="s">
        <v>108</v>
      </c>
      <c r="F32" s="43" t="s">
        <v>93</v>
      </c>
      <c r="G32" s="43" t="s">
        <v>93</v>
      </c>
      <c r="H32" s="29">
        <v>1500000</v>
      </c>
      <c r="I32" s="17" t="s">
        <v>184</v>
      </c>
      <c r="J32" s="10" t="s">
        <v>105</v>
      </c>
      <c r="K32" s="26" t="s">
        <v>32</v>
      </c>
      <c r="L32" s="9" t="s">
        <v>177</v>
      </c>
      <c r="M32" s="9" t="s">
        <v>214</v>
      </c>
    </row>
    <row r="33" spans="1:13" s="35" customFormat="1" ht="173.25" customHeight="1" x14ac:dyDescent="0.3">
      <c r="A33" s="10" t="s">
        <v>153</v>
      </c>
      <c r="B33" s="26" t="s">
        <v>150</v>
      </c>
      <c r="C33" s="9" t="s">
        <v>151</v>
      </c>
      <c r="D33" s="30" t="s">
        <v>195</v>
      </c>
      <c r="E33" s="9" t="s">
        <v>108</v>
      </c>
      <c r="F33" s="43" t="s">
        <v>93</v>
      </c>
      <c r="G33" s="43" t="s">
        <v>93</v>
      </c>
      <c r="H33" s="29">
        <v>1500000</v>
      </c>
      <c r="I33" s="17" t="s">
        <v>184</v>
      </c>
      <c r="J33" s="10" t="s">
        <v>105</v>
      </c>
      <c r="K33" s="26" t="s">
        <v>32</v>
      </c>
      <c r="L33" s="9" t="s">
        <v>177</v>
      </c>
      <c r="M33" s="9" t="s">
        <v>215</v>
      </c>
    </row>
    <row r="34" spans="1:13" s="54" customFormat="1" ht="294.75" customHeight="1" x14ac:dyDescent="0.3">
      <c r="A34" s="9" t="s">
        <v>112</v>
      </c>
      <c r="B34" s="9" t="s">
        <v>126</v>
      </c>
      <c r="C34" s="9" t="s">
        <v>126</v>
      </c>
      <c r="D34" s="21" t="s">
        <v>73</v>
      </c>
      <c r="E34" s="10" t="s">
        <v>59</v>
      </c>
      <c r="F34" s="43" t="s">
        <v>93</v>
      </c>
      <c r="G34" s="43" t="s">
        <v>93</v>
      </c>
      <c r="H34" s="16">
        <v>10200000</v>
      </c>
      <c r="I34" s="10" t="s">
        <v>97</v>
      </c>
      <c r="J34" s="10" t="s">
        <v>90</v>
      </c>
      <c r="K34" s="10" t="s">
        <v>32</v>
      </c>
      <c r="L34" s="10" t="s">
        <v>173</v>
      </c>
      <c r="M34" s="10" t="s">
        <v>70</v>
      </c>
    </row>
    <row r="35" spans="1:13" s="35" customFormat="1" ht="298.5" customHeight="1" x14ac:dyDescent="0.3">
      <c r="A35" s="10" t="s">
        <v>110</v>
      </c>
      <c r="B35" s="20" t="s">
        <v>130</v>
      </c>
      <c r="C35" s="20" t="s">
        <v>130</v>
      </c>
      <c r="D35" s="10" t="s">
        <v>76</v>
      </c>
      <c r="E35" s="10" t="s">
        <v>106</v>
      </c>
      <c r="F35" s="44" t="s">
        <v>94</v>
      </c>
      <c r="G35" s="44" t="s">
        <v>94</v>
      </c>
      <c r="H35" s="16">
        <f>2500000*4.2</f>
        <v>10500000</v>
      </c>
      <c r="I35" s="10" t="s">
        <v>99</v>
      </c>
      <c r="J35" s="10" t="s">
        <v>90</v>
      </c>
      <c r="K35" s="10" t="s">
        <v>34</v>
      </c>
      <c r="L35" s="10" t="s">
        <v>149</v>
      </c>
      <c r="M35" s="10" t="s">
        <v>140</v>
      </c>
    </row>
    <row r="36" spans="1:13" s="35" customFormat="1" ht="408.75" customHeight="1" x14ac:dyDescent="0.3">
      <c r="A36" s="10" t="s">
        <v>113</v>
      </c>
      <c r="B36" s="26" t="s">
        <v>136</v>
      </c>
      <c r="C36" s="26" t="s">
        <v>136</v>
      </c>
      <c r="D36" s="27" t="s">
        <v>194</v>
      </c>
      <c r="E36" s="9" t="s">
        <v>89</v>
      </c>
      <c r="F36" s="28" t="s">
        <v>94</v>
      </c>
      <c r="G36" s="28" t="s">
        <v>94</v>
      </c>
      <c r="H36" s="29">
        <v>25200000</v>
      </c>
      <c r="I36" s="9" t="s">
        <v>99</v>
      </c>
      <c r="J36" s="10" t="s">
        <v>105</v>
      </c>
      <c r="K36" s="26" t="s">
        <v>34</v>
      </c>
      <c r="L36" s="9" t="s">
        <v>177</v>
      </c>
      <c r="M36" s="10" t="s">
        <v>138</v>
      </c>
    </row>
    <row r="37" spans="1:13" s="56" customFormat="1" ht="192.75" customHeight="1" x14ac:dyDescent="0.3">
      <c r="A37" s="10" t="s">
        <v>113</v>
      </c>
      <c r="B37" s="26" t="s">
        <v>137</v>
      </c>
      <c r="C37" s="26" t="s">
        <v>137</v>
      </c>
      <c r="D37" s="10" t="s">
        <v>87</v>
      </c>
      <c r="E37" s="30" t="s">
        <v>88</v>
      </c>
      <c r="F37" s="28" t="s">
        <v>94</v>
      </c>
      <c r="G37" s="28" t="s">
        <v>95</v>
      </c>
      <c r="H37" s="17">
        <v>45000000</v>
      </c>
      <c r="I37" s="10" t="s">
        <v>97</v>
      </c>
      <c r="J37" s="10" t="s">
        <v>105</v>
      </c>
      <c r="K37" s="9" t="s">
        <v>183</v>
      </c>
      <c r="L37" s="9" t="s">
        <v>179</v>
      </c>
      <c r="M37" s="10" t="s">
        <v>80</v>
      </c>
    </row>
    <row r="38" spans="1:13" s="35" customFormat="1" ht="362.25" customHeight="1" x14ac:dyDescent="0.3">
      <c r="A38" s="9" t="s">
        <v>115</v>
      </c>
      <c r="B38" s="9" t="s">
        <v>122</v>
      </c>
      <c r="C38" s="9" t="s">
        <v>122</v>
      </c>
      <c r="D38" s="14" t="s">
        <v>104</v>
      </c>
      <c r="E38" s="9" t="s">
        <v>103</v>
      </c>
      <c r="F38" s="28" t="s">
        <v>95</v>
      </c>
      <c r="G38" s="28" t="s">
        <v>95</v>
      </c>
      <c r="H38" s="17">
        <v>74200000</v>
      </c>
      <c r="I38" s="9" t="s">
        <v>64</v>
      </c>
      <c r="J38" s="10" t="s">
        <v>90</v>
      </c>
      <c r="K38" s="9" t="s">
        <v>34</v>
      </c>
      <c r="L38" s="9" t="s">
        <v>39</v>
      </c>
      <c r="M38" s="10" t="s">
        <v>185</v>
      </c>
    </row>
    <row r="39" spans="1:13" s="35" customFormat="1" x14ac:dyDescent="0.3">
      <c r="A39" s="46" t="s">
        <v>154</v>
      </c>
      <c r="B39" s="47"/>
      <c r="C39" s="47"/>
      <c r="D39" s="47"/>
      <c r="E39" s="47"/>
      <c r="F39" s="47"/>
      <c r="G39" s="47"/>
      <c r="H39" s="45"/>
      <c r="I39" s="47"/>
      <c r="J39" s="47"/>
      <c r="K39" s="47"/>
      <c r="L39" s="47"/>
      <c r="M39" s="47"/>
    </row>
    <row r="40" spans="1:13" s="56" customFormat="1" ht="147" customHeight="1" x14ac:dyDescent="0.3">
      <c r="A40" s="10" t="s">
        <v>113</v>
      </c>
      <c r="B40" s="10" t="s">
        <v>128</v>
      </c>
      <c r="C40" s="10" t="s">
        <v>128</v>
      </c>
      <c r="D40" s="14" t="s">
        <v>155</v>
      </c>
      <c r="E40" s="9" t="s">
        <v>156</v>
      </c>
      <c r="F40" s="25" t="s">
        <v>166</v>
      </c>
      <c r="G40" s="25" t="s">
        <v>166</v>
      </c>
      <c r="H40" s="29">
        <v>2000000</v>
      </c>
      <c r="I40" s="9" t="s">
        <v>157</v>
      </c>
      <c r="J40" s="9" t="s">
        <v>105</v>
      </c>
      <c r="K40" s="9" t="s">
        <v>32</v>
      </c>
      <c r="L40" s="10" t="s">
        <v>68</v>
      </c>
      <c r="M40" s="10" t="s">
        <v>216</v>
      </c>
    </row>
    <row r="41" spans="1:13" s="56" customFormat="1" ht="145.5" customHeight="1" x14ac:dyDescent="0.3">
      <c r="A41" s="9" t="s">
        <v>158</v>
      </c>
      <c r="B41" s="9" t="s">
        <v>159</v>
      </c>
      <c r="C41" s="9" t="s">
        <v>159</v>
      </c>
      <c r="D41" s="9" t="s">
        <v>160</v>
      </c>
      <c r="E41" s="9" t="s">
        <v>108</v>
      </c>
      <c r="F41" s="25" t="s">
        <v>166</v>
      </c>
      <c r="G41" s="25" t="s">
        <v>166</v>
      </c>
      <c r="H41" s="17">
        <v>2000000</v>
      </c>
      <c r="I41" s="9" t="s">
        <v>157</v>
      </c>
      <c r="J41" s="9" t="s">
        <v>105</v>
      </c>
      <c r="K41" s="9" t="s">
        <v>32</v>
      </c>
      <c r="L41" s="10" t="s">
        <v>179</v>
      </c>
      <c r="M41" s="10" t="s">
        <v>217</v>
      </c>
    </row>
    <row r="42" spans="1:13" s="54" customFormat="1" ht="240" customHeight="1" x14ac:dyDescent="0.3">
      <c r="A42" s="10" t="s">
        <v>117</v>
      </c>
      <c r="B42" s="26" t="s">
        <v>127</v>
      </c>
      <c r="C42" s="26" t="s">
        <v>127</v>
      </c>
      <c r="D42" s="31" t="s">
        <v>210</v>
      </c>
      <c r="E42" s="31" t="s">
        <v>48</v>
      </c>
      <c r="F42" s="48" t="s">
        <v>143</v>
      </c>
      <c r="G42" s="48" t="s">
        <v>144</v>
      </c>
      <c r="H42" s="37">
        <v>47000000</v>
      </c>
      <c r="I42" s="31" t="s">
        <v>97</v>
      </c>
      <c r="J42" s="31" t="s">
        <v>90</v>
      </c>
      <c r="K42" s="31" t="s">
        <v>34</v>
      </c>
      <c r="L42" s="31" t="s">
        <v>176</v>
      </c>
      <c r="M42" s="57" t="s">
        <v>80</v>
      </c>
    </row>
    <row r="43" spans="1:13" s="56" customFormat="1" ht="309.75" customHeight="1" x14ac:dyDescent="0.3">
      <c r="A43" s="10" t="s">
        <v>113</v>
      </c>
      <c r="B43" s="9" t="s">
        <v>161</v>
      </c>
      <c r="C43" s="9" t="s">
        <v>161</v>
      </c>
      <c r="D43" s="9" t="s">
        <v>162</v>
      </c>
      <c r="E43" s="9" t="s">
        <v>163</v>
      </c>
      <c r="F43" s="25" t="s">
        <v>167</v>
      </c>
      <c r="G43" s="25" t="s">
        <v>167</v>
      </c>
      <c r="H43" s="17">
        <v>16000000</v>
      </c>
      <c r="I43" s="9" t="s">
        <v>157</v>
      </c>
      <c r="J43" s="9" t="s">
        <v>105</v>
      </c>
      <c r="K43" s="42" t="s">
        <v>44</v>
      </c>
      <c r="L43" s="9" t="s">
        <v>177</v>
      </c>
      <c r="M43" s="9" t="s">
        <v>180</v>
      </c>
    </row>
    <row r="44" spans="1:13" s="54" customFormat="1" ht="132.75" customHeight="1" x14ac:dyDescent="0.3">
      <c r="A44" s="9" t="s">
        <v>112</v>
      </c>
      <c r="B44" s="9" t="s">
        <v>134</v>
      </c>
      <c r="C44" s="9" t="s">
        <v>134</v>
      </c>
      <c r="D44" s="9" t="s">
        <v>62</v>
      </c>
      <c r="E44" s="9" t="s">
        <v>63</v>
      </c>
      <c r="F44" s="25" t="s">
        <v>167</v>
      </c>
      <c r="G44" s="25" t="s">
        <v>167</v>
      </c>
      <c r="H44" s="17">
        <v>64600000</v>
      </c>
      <c r="I44" s="9" t="s">
        <v>187</v>
      </c>
      <c r="J44" s="10" t="s">
        <v>90</v>
      </c>
      <c r="K44" s="9" t="s">
        <v>34</v>
      </c>
      <c r="L44" s="9" t="s">
        <v>175</v>
      </c>
      <c r="M44" s="9" t="s">
        <v>139</v>
      </c>
    </row>
    <row r="45" spans="1:13" s="54" customFormat="1" ht="50.25" customHeight="1" x14ac:dyDescent="0.3">
      <c r="A45" s="39" t="s">
        <v>41</v>
      </c>
      <c r="B45" s="30"/>
      <c r="C45" s="30"/>
      <c r="D45" s="14"/>
      <c r="E45" s="14"/>
      <c r="F45" s="49"/>
      <c r="G45" s="49"/>
      <c r="H45" s="38"/>
      <c r="I45" s="14"/>
      <c r="J45" s="14"/>
      <c r="K45" s="14"/>
      <c r="L45" s="14"/>
      <c r="M45" s="14"/>
    </row>
    <row r="46" spans="1:13" x14ac:dyDescent="0.25">
      <c r="A46" s="40"/>
      <c r="B46" s="41"/>
      <c r="C46" s="40"/>
      <c r="D46" s="40"/>
      <c r="E46" s="40"/>
      <c r="F46" s="41"/>
      <c r="G46" s="41"/>
      <c r="H46" s="41"/>
      <c r="I46" s="40"/>
      <c r="J46" s="40"/>
      <c r="K46" s="40"/>
      <c r="L46" s="40"/>
      <c r="M46" s="40"/>
    </row>
    <row r="47" spans="1:13" x14ac:dyDescent="0.3">
      <c r="H47" s="19"/>
    </row>
  </sheetData>
  <mergeCells count="1">
    <mergeCell ref="A1:M1"/>
  </mergeCells>
  <phoneticPr fontId="13" type="noConversion"/>
  <pageMargins left="0.51181102362204722" right="0.11811023622047245" top="0.35433070866141736" bottom="0.19685039370078741" header="0.31496062992125984" footer="0.31496062992125984"/>
  <pageSetup paperSize="8" scale="30" fitToHeight="0" orientation="landscape" r:id="rId1"/>
  <rowBreaks count="3" manualBreakCount="3">
    <brk id="20" max="12" man="1"/>
    <brk id="29" max="12" man="1"/>
    <brk id="38" max="12"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A20"/>
  <sheetViews>
    <sheetView workbookViewId="0">
      <pane ySplit="1" topLeftCell="A2" activePane="bottomLeft" state="frozen"/>
      <selection pane="bottomLeft" activeCell="A11" sqref="A11"/>
    </sheetView>
  </sheetViews>
  <sheetFormatPr defaultRowHeight="15" x14ac:dyDescent="0.25"/>
  <cols>
    <col min="1" max="1" width="80.7109375" customWidth="1"/>
  </cols>
  <sheetData>
    <row r="1" spans="1:1" ht="30" customHeight="1" x14ac:dyDescent="0.25">
      <c r="A1" s="4" t="s">
        <v>20</v>
      </c>
    </row>
    <row r="2" spans="1:1" ht="45" customHeight="1" x14ac:dyDescent="0.25">
      <c r="A2" s="4" t="s">
        <v>23</v>
      </c>
    </row>
    <row r="3" spans="1:1" ht="24.95" customHeight="1" x14ac:dyDescent="0.25">
      <c r="A3" s="4" t="s">
        <v>21</v>
      </c>
    </row>
    <row r="4" spans="1:1" ht="69.95" customHeight="1" x14ac:dyDescent="0.25">
      <c r="A4" s="4" t="s">
        <v>24</v>
      </c>
    </row>
    <row r="5" spans="1:1" ht="24.95" customHeight="1" x14ac:dyDescent="0.25">
      <c r="A5" s="4" t="s">
        <v>22</v>
      </c>
    </row>
    <row r="6" spans="1:1" ht="50.1" customHeight="1" x14ac:dyDescent="0.25">
      <c r="A6" s="4" t="s">
        <v>25</v>
      </c>
    </row>
    <row r="7" spans="1:1" ht="75" customHeight="1" x14ac:dyDescent="0.25">
      <c r="A7" s="4" t="s">
        <v>27</v>
      </c>
    </row>
    <row r="8" spans="1:1" ht="24.95" customHeight="1" x14ac:dyDescent="0.25">
      <c r="A8" s="4" t="s">
        <v>28</v>
      </c>
    </row>
    <row r="9" spans="1:1" ht="45" customHeight="1" x14ac:dyDescent="0.25">
      <c r="A9" s="4" t="s">
        <v>26</v>
      </c>
    </row>
    <row r="10" spans="1:1" ht="35.1" customHeight="1" x14ac:dyDescent="0.25">
      <c r="A10" s="4" t="s">
        <v>30</v>
      </c>
    </row>
    <row r="11" spans="1:1" x14ac:dyDescent="0.25">
      <c r="A11" s="5"/>
    </row>
    <row r="12" spans="1:1" x14ac:dyDescent="0.25">
      <c r="A12" s="5"/>
    </row>
    <row r="13" spans="1:1" x14ac:dyDescent="0.25">
      <c r="A13" s="5"/>
    </row>
    <row r="14" spans="1:1" x14ac:dyDescent="0.25">
      <c r="A14" s="2"/>
    </row>
    <row r="15" spans="1:1" x14ac:dyDescent="0.25">
      <c r="A15" s="2"/>
    </row>
    <row r="16" spans="1:1" x14ac:dyDescent="0.25">
      <c r="A16" s="2"/>
    </row>
    <row r="17" spans="1:1" x14ac:dyDescent="0.25">
      <c r="A17" s="2"/>
    </row>
    <row r="18" spans="1:1" x14ac:dyDescent="0.25">
      <c r="A18" s="2"/>
    </row>
    <row r="19" spans="1:1" x14ac:dyDescent="0.25">
      <c r="A19" s="2"/>
    </row>
    <row r="20" spans="1:1" x14ac:dyDescent="0.25">
      <c r="A20" s="2"/>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Harmonogram</vt:lpstr>
      <vt:lpstr>Dostępna tabela-wskazówki</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2025-03-25T08:56:27Z</dcterms:modified>
</cp:coreProperties>
</file>