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Y:\FERS\Komitet Monitorujący\1. Posiedzenia\012_Posiedzenie 27-28.11.2024\4. Materiały\10. Aktualizacja Planu Ewaluacji FERS oraz przegląd rekomendacji\"/>
    </mc:Choice>
  </mc:AlternateContent>
  <xr:revisionPtr revIDLastSave="0" documentId="13_ncr:1_{43B407BD-D899-4800-9E0F-16F799C0ADD5}" xr6:coauthVersionLast="47" xr6:coauthVersionMax="47" xr10:uidLastSave="{00000000-0000-0000-0000-000000000000}"/>
  <bookViews>
    <workbookView xWindow="-120" yWindow="-120" windowWidth="29040" windowHeight="15720" tabRatio="537" activeTab="1" xr2:uid="{00000000-000D-0000-FFFF-FFFF00000000}"/>
  </bookViews>
  <sheets>
    <sheet name="Badania FERS" sheetId="1" r:id="rId1"/>
    <sheet name="Tabela dostępna" sheetId="10" r:id="rId2"/>
    <sheet name="Analizy - obligatoryjne" sheetId="5" state="hidden" r:id="rId3"/>
    <sheet name="Analizy - fakultatywne" sheetId="7" state="hidden" r:id="rId4"/>
    <sheet name="Arkusz1" sheetId="8" state="hidden" r:id="rId5"/>
  </sheets>
  <definedNames>
    <definedName name="_xlnm._FilterDatabase" localSheetId="0" hidden="1">'Badania FERS'!$A$2:$R$59</definedName>
    <definedName name="_Hlk124242998" localSheetId="0">'Badania FERS'!$D$36</definedName>
    <definedName name="_xlnm.Print_Area" localSheetId="0">'Badania FERS'!$A$1:$R$50</definedName>
    <definedName name="OLE_LINK1" localSheetId="0">'Badania FERS'!#REF!</definedName>
    <definedName name="_xlnm.Print_Titles" localSheetId="0">'Badania FERS'!$2:$2</definedName>
  </definedNames>
  <calcPr calcId="191029"/>
  <pivotCaches>
    <pivotCache cacheId="0" r:id="rId6"/>
    <pivotCache cacheId="1"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8" l="1"/>
  <c r="E18" i="8"/>
  <c r="F18" i="8"/>
  <c r="G18" i="8"/>
  <c r="H18" i="8"/>
  <c r="I18" i="8"/>
  <c r="J18" i="8"/>
  <c r="K18" i="8"/>
  <c r="L18" i="8"/>
  <c r="M18" i="8"/>
  <c r="N18" i="8"/>
  <c r="D19" i="8"/>
  <c r="E19" i="8"/>
  <c r="F19" i="8"/>
  <c r="G19" i="8"/>
  <c r="H19" i="8"/>
  <c r="I19" i="8"/>
  <c r="J19" i="8"/>
  <c r="K19" i="8"/>
  <c r="L19" i="8"/>
  <c r="M19" i="8"/>
  <c r="N19" i="8"/>
</calcChain>
</file>

<file path=xl/sharedStrings.xml><?xml version="1.0" encoding="utf-8"?>
<sst xmlns="http://schemas.openxmlformats.org/spreadsheetml/2006/main" count="987" uniqueCount="417">
  <si>
    <t>ZLECAJĄCY</t>
  </si>
  <si>
    <t>x</t>
  </si>
  <si>
    <t>2016</t>
  </si>
  <si>
    <t>2017</t>
  </si>
  <si>
    <t>2018</t>
  </si>
  <si>
    <t>2019</t>
  </si>
  <si>
    <t>2020</t>
  </si>
  <si>
    <t>2021</t>
  </si>
  <si>
    <t>2022</t>
  </si>
  <si>
    <t>2023</t>
  </si>
  <si>
    <t>Ministerstwo Sprawiedliwości</t>
  </si>
  <si>
    <t>Ministerstwo Administracji i Cyfryzacji</t>
  </si>
  <si>
    <t>Ministerstwo Edukacji Narodowej</t>
  </si>
  <si>
    <t>Ministerstwo Infrastruktury i Rozwoju</t>
  </si>
  <si>
    <t>Ministerstwo Zdrowia</t>
  </si>
  <si>
    <t>Ministerstwo Pracy i Polityki Społecznej</t>
  </si>
  <si>
    <t>Narodowe Centrum Badań i Rozwoju</t>
  </si>
  <si>
    <t>Polska Agencja Rozwoju Przedsiębiorczości</t>
  </si>
  <si>
    <t>2015*</t>
  </si>
  <si>
    <t>Suma końcowa</t>
  </si>
  <si>
    <t>Dane</t>
  </si>
  <si>
    <t>(Wszystko)</t>
  </si>
  <si>
    <t>Ogółem</t>
  </si>
  <si>
    <t xml:space="preserve">Ogółem </t>
  </si>
  <si>
    <t>Instytucja</t>
  </si>
  <si>
    <t>Budżet</t>
  </si>
  <si>
    <t>Suma z LICZBA BADAŃ</t>
  </si>
  <si>
    <t>Suma z LICZBA ETAPÓW</t>
  </si>
  <si>
    <t xml:space="preserve">Liczba badań </t>
  </si>
  <si>
    <t>Liczba etapów</t>
  </si>
  <si>
    <t>obligo</t>
  </si>
  <si>
    <t>budżet</t>
  </si>
  <si>
    <t>fakultat</t>
  </si>
  <si>
    <t>PE obowiazujący</t>
  </si>
  <si>
    <t>PE przegląd 2016</t>
  </si>
  <si>
    <t xml:space="preserve"> badania 2016</t>
  </si>
  <si>
    <t xml:space="preserve"> badania 2017</t>
  </si>
  <si>
    <t xml:space="preserve"> badania 2018</t>
  </si>
  <si>
    <t xml:space="preserve"> badania 2019</t>
  </si>
  <si>
    <t xml:space="preserve"> badania 2020</t>
  </si>
  <si>
    <t xml:space="preserve"> badania 2021</t>
  </si>
  <si>
    <t xml:space="preserve"> badania 2022</t>
  </si>
  <si>
    <t xml:space="preserve"> badania 2023</t>
  </si>
  <si>
    <t>łaczna liczba etapów</t>
  </si>
  <si>
    <t>łączna liczba badań</t>
  </si>
  <si>
    <t>badania 2015</t>
  </si>
  <si>
    <t>łączna liczba etapów</t>
  </si>
  <si>
    <t>Badania obligatoryjne</t>
  </si>
  <si>
    <t>Badania fakultatywne</t>
  </si>
  <si>
    <t>Badania w realizacji</t>
  </si>
  <si>
    <t>badania zakończonie</t>
  </si>
  <si>
    <t>łącznie</t>
  </si>
  <si>
    <t>Badania zakończone</t>
  </si>
  <si>
    <t>MR</t>
  </si>
  <si>
    <t>MEN</t>
  </si>
  <si>
    <t>NCBiR</t>
  </si>
  <si>
    <t>MZ</t>
  </si>
  <si>
    <t xml:space="preserve">Instytucja Zlecająca </t>
  </si>
  <si>
    <t xml:space="preserve">lp. </t>
  </si>
  <si>
    <t xml:space="preserve">Ocena wsparcia z FERS skierowanego do więźniów oraz byłych więźniów </t>
  </si>
  <si>
    <t>Współpraca z CZSW i OISW</t>
  </si>
  <si>
    <t>Ewaluacja działań związanych z tworzeniem i funkcjonowaniem miejsc opieki nad dziećmi w wieku do lat 3 w ramach programu Maluch +</t>
  </si>
  <si>
    <t>Ocena wpływu realizacji interwencji współfinasowanych z FERS na rzecz osób z niepełnosprawnościami lub zagrożonych niepełnosprawnością</t>
  </si>
  <si>
    <t xml:space="preserve">Ewaluacja działań FERS realizowanych przez ROPS </t>
  </si>
  <si>
    <t xml:space="preserve">Kancelaria Prezesa Rady Ministrów </t>
  </si>
  <si>
    <t>Badanie efektywności wsparcia w obszarze dialogu obywatelskiego</t>
  </si>
  <si>
    <t>Celem badania będzie analiza efektywności wsparcia udzielonego w ramach Działań 4.06, 4.07, 4.12 FERS w pierwszym etapie wdrażania Programu. Pozwoli to na lepsze dostosowanie wsparcia, w szczególności założeń naborów ogłaszanych w kolejnych latach, do faktycznych potrzeb organizacji pozarządowych</t>
  </si>
  <si>
    <t>Celem badania będzie ocena trafności, skuteczności, efektywności i użyteczności działań w zakresie kształcenia podyplomowego kadr medycznych (lekarzy, pielęgniarek i położnych oraz  innych zawodów związanych z ochroną zdrowia), a także skierowanych do pracowników niemedycznych (organizacyjnych, administracyjnych i zarządzających) w sektorze zdrowia</t>
  </si>
  <si>
    <t>Ewaluacja działań skierowanych na wsparcie sektora ochrony zdrowia podejmowanych w ramach Priorytetu IV FERS – Spójność społeczna i zdrowie</t>
  </si>
  <si>
    <t>Celem badania będzie ocena trafności, skuteczności i efektywności działań w zakresie ochrony zdrowia objętych wsparciem z EFS+ w ramach Priorytetu IV FERS – Spójność społeczna i zdrowie.</t>
  </si>
  <si>
    <t xml:space="preserve">Narodowe Centrum Badań i Rozwoju </t>
  </si>
  <si>
    <t xml:space="preserve">Diagnoza zapotrzebowania na konkursy uwzględniające potrzeby osób z grup defaworyzowanych. </t>
  </si>
  <si>
    <t>Ocena zapotrzebowania pod kątem tematyki oraz adresatów (typów uczelni) wsparcia na konkursy wdrażające projekty Priorytetu III FERS („Dostępność i usługi dla osób z niepełnosprawnościami”).</t>
  </si>
  <si>
    <t>Wartość badania ogółem</t>
  </si>
  <si>
    <t xml:space="preserve">Ocena efektów realizacji Priorytetu I FERS - „Umiejętności”. </t>
  </si>
  <si>
    <t>Celem badania będzie ocena efektów projektów realizowanych w ramach konkursów Priorytetu I FERS „Umiejętności”. Ocena dokonana zostanie z uwzględnieniem kryterium efektywności, użyteczności i trwałości. Badanie oceni, w jaki sposób wsparcie z FEFS przyczyniło się do osiągnięcia celów Priorytetu I FERS.</t>
  </si>
  <si>
    <t xml:space="preserve">W badaniu kontrfaktycznym niezbędne jest pozyskanie danych z obszaru szkolnictwa wyższego (kształcenie studentów i doktorantów) gromadzonych w systemie POL-on oraz danych dotyczących absolwentów studiów (II i III poziom) gromadzonych w systemie ELA. </t>
  </si>
  <si>
    <t>Ocena efektów realizacji Priorytetu III FERS - „Dostępność i usługi dla osób z niepełnosprawnościami”.</t>
  </si>
  <si>
    <t>Celem badania będzie ocena efektów projektów realizowanych w ramach konkursów Priorytetu III FERS „Dostępność i usługi dla osób z niepełnosprawnościami”. Ocena dokonana zostanie z uwzględnieniem kryterium efektywności, użyteczności i trwałości. Badanie oceni, w jaki sposób wsparcie z FEFS przyczyniło się do osiągnięcia celów Priorytetu III FERS.</t>
  </si>
  <si>
    <t>Ewaluacja wsparcia przedsiębiorstw i ich pracowników w zakresie rozwijania kompetencji dotyczących zielonej ekonomii</t>
  </si>
  <si>
    <t xml:space="preserve">Ocena skuteczności, użyteczności i trwałości systemu SRK w kontekście osiągnięcia celów POWER (ex post).
</t>
  </si>
  <si>
    <t>Ocena założeń systemu SRK w kontekście jego skuteczności, efektywności i funkcjonalności w odniesieniu do realizacji celów FERS. Ocena wdrożeń rad sektorowych (trafność i użyteczność z perspektywy sektorów). Ocena poziomu rozwoju (dojrzałości) SRK w kontekście założeń przyjętych w studiach wykonalności dla każdej z sektorowych rad. Ocena, na ile oferta, która jest wynikiem rekomendacji Rad, cieszy się popularnością. Ocena wpływu rad na sektory/środowiska branżowe, które reprezentantują oraz pomiar wartości dodanej będącej efektem pracy sektorowych rad na rzecz sektorów/środowisk branżowych (w porównaniu do stanu sprzed działałania tychże sektorowych rad).</t>
  </si>
  <si>
    <r>
      <t xml:space="preserve">Celem badania będzie ocena skuteczności i trafności działań służących poprawie dostępu do wczesnej edukacji i opieki nad dziećmi, w tym oceny szkoleń dla kadry sprawującej opiekę na dziećmi oraz wzrost kompetencji przedstawicieli podmiotów tworzących instytucje opieki na dziećmi do lat 3. </t>
    </r>
    <r>
      <rPr>
        <u/>
        <sz val="13"/>
        <rFont val="Arial"/>
        <family val="2"/>
        <charset val="238"/>
      </rPr>
      <t xml:space="preserve">Badanie, swoim zakresem, obejmie również ocenę kryteriów zastosowanych w celu wyboru projektów. </t>
    </r>
  </si>
  <si>
    <t>Celem badania będzie ewaluacja wszystkich rezultatów osiągniętych przez IP MEiN w ramach PO WER. Wyniki badania będą pełnić funkcję wspierającą podczas przeglądu śródokresowego Programu FERS, zaplanowanego na 2025 r.</t>
  </si>
  <si>
    <t>Ewaluacja cyfryzacji w edukacji</t>
  </si>
  <si>
    <t>Ewaluacja doskonalenia kadr i metodyk kształcenia w systemie oświaty</t>
  </si>
  <si>
    <t>Ewaluacja wsparcia edukacji włączającej</t>
  </si>
  <si>
    <t>350 000,00 zł</t>
  </si>
  <si>
    <t>Ewaluacja wsparcia uczenia się przez całe życie</t>
  </si>
  <si>
    <t>Metaewaluacja rezultatów działań FERS w obszarze oświaty</t>
  </si>
  <si>
    <t xml:space="preserve">W ramach pierwszego etapu ocena będzie dotyczyć trafności (w tym identyfikacji barier we wdrażaniu) i skuteczności (w tym oceny pierwszych efektów wdrażania działań FERS). W ramach drugiego etapu planuje się dokonać podsumowania wdrażania interwencji pod kątem jej skuteczności, efektywności i użyteczności dla podmiotów leczniczych i poszczególnych grup docelowych. </t>
  </si>
  <si>
    <t>Ocena skuteczności i użyteczności wsparcia z punktu widzenia jego beneficjentów</t>
  </si>
  <si>
    <t>Ewaluacja dzialań na rzecz zapewnienia jakości usług świadczonych w BUR oraz zwiększenia powiązania BUR z ZRK</t>
  </si>
  <si>
    <t>Ocena trafności, skuteczności i użyteczności wsparcia.
Badanie będzie dotyczyło interwencji w podażowy element systemu BUR-PSF (to nowe działanie BUR, w FERS adresowane do usługodawców i skoncentrowane na zapewnieniu w bazie usług najwyższej jakości), w tym jej wpływu na zmianę postaw usługodawców, podniesienie jakości usług, powiązanie usług BUR z ZRK.</t>
  </si>
  <si>
    <t xml:space="preserve">Ewaluacja wsparcia "Firm w trudnościach" </t>
  </si>
  <si>
    <t>Ewaluacja projektu pilotażowego - Indywidualne konta rozwojowe - rozwijanie kompetencji przez całe życia</t>
  </si>
  <si>
    <t>Ocena trafności, skuteczności i użyteczności wsparcia</t>
  </si>
  <si>
    <t>Głównym celem badania jest ocena założeń i efektów pilotażu systemu indywidualnych kont rozwojowych. Ocena będzie dotyczyć trafności założeń, spójności systemu (w tym w kontekście obowiązujących przepisów prawa), skuteczności (osiąganie celów przewidzianych dla pilotażu) oraz użyteczności dla beneficjentów wsparcia (pracownicy i przedsiębiorstwa).</t>
  </si>
  <si>
    <t xml:space="preserve">Badanie ważne ze względu na potrzebę weryfikacji empirycznej nowej koncepcji interwencji EFS - Indywidualnych kont rozwojowych.
</t>
  </si>
  <si>
    <t>Centrum Projektów Europejskich</t>
  </si>
  <si>
    <t>Centrum Projektów Polska Cyfrowa</t>
  </si>
  <si>
    <t xml:space="preserve">Ocena funkcjonowania i efektów zastosowania instrumentu  finansowego w ramach FERS (Działanie 01.11 Pożyczki europejskie na kształcenie; Typ projektu: Instrumenty zwrotne na podnoszenie kompetencji osób dorosłych)    </t>
  </si>
  <si>
    <t>Ocena funkcjonowania i efektów zastosowania instrumentu finansowego w ramach FERS  (Działanie 04.01 Europejskie pożyczki na samozatrudnienie; Typ: Instrumenty zwrotne dla osób zamierzających rozpocząć działalność gospodarczą, w tym łączenie ze wsparciem bezzwrotnym)</t>
  </si>
  <si>
    <t>Bank Gospodarstwa Krajowego</t>
  </si>
  <si>
    <t xml:space="preserve">Ministerstwo Funduszy i Polityki Regionalnej </t>
  </si>
  <si>
    <t>Zgodnie z art.. 18 ust. 2 "Do dnia 31 marca 2025 r., w odniesieniu do każdego programu, państwo członkowskie przedkłada Komisji ocenę wyniku przeglądu śródokresowego, w tym propozycję ostatecznej alokacji kwoty elastyczności, o której mowa w art. 86 ust. 1 akapit drugi."</t>
  </si>
  <si>
    <r>
      <t xml:space="preserve">Zgodnie z art.. 44 ust. 2 CPR "Do dnia 30 czerwca 2029 r.przeprowadza się ponadto ewaluację każdego programu pod kątem oceny jego wpływu",  oraz Rozdziałem 3, Sekcja 3.1.5 pkt. 3b </t>
    </r>
    <r>
      <rPr>
        <i/>
        <sz val="13"/>
        <rFont val="Arial"/>
        <family val="2"/>
        <charset val="238"/>
      </rPr>
      <t>Wytycznych dot. ewaluacji polityki spójności na lata 2021-2027</t>
    </r>
  </si>
  <si>
    <t>Zgodnie z art.. 44 ust. 1 CPR "w celu poprawy jakości opracowywania programów i ich wdrażania państwo członkowskie lub instytucja zarządzająca przeprowadzają ewaluację programów pod kątem co najmniej jednego z następujących kryteriów: skuteczności, efektywności, trafności, spójności i unijnej wartości dodanej. Ewaluacje mogą również obejmować inne odpowiednie kryteria, takie jak poziom włączenia społecznego, niedyskryminację i widoczność, i mogą obejmować więcej niż jeden program"</t>
  </si>
  <si>
    <t>Identyfikator badania</t>
  </si>
  <si>
    <t xml:space="preserve">Badanie składa się z dwóch komponentów. Celem I komponentu jest dostarczenie wiedzy na temat zapotrzebowania na kompetencje w gospodarce i na rynku pracy w obszarach kluczowych dla gospodarki kraju, określenie luk pomiędzy tymi potrzebami a ofertą edukacyjną uczelni, a także cykliczna aktualizacja tej wiedzy i monitorowanie skuteczności działań ukierunkowanych na poprawę kompetencji studentów, realizowanych przez NCBR w ramach działania 3.1 POWER.
Komponent II badania obejmie cykliczne pomiary stopnia osiągania wskaźnika: Odsetek objętych wsparciem EFS absolwentów uczelni, którzy podjęli zatrudnienie w ciągu 12 m-cy od zakończenia kształcenia. </t>
  </si>
  <si>
    <t>1.1</t>
  </si>
  <si>
    <t>1.2</t>
  </si>
  <si>
    <t>1.3</t>
  </si>
  <si>
    <t>1.4</t>
  </si>
  <si>
    <t>1.5</t>
  </si>
  <si>
    <t>1.6</t>
  </si>
  <si>
    <t>1.7</t>
  </si>
  <si>
    <t>1.8</t>
  </si>
  <si>
    <t>2.1</t>
  </si>
  <si>
    <t>2.2</t>
  </si>
  <si>
    <t>2.3</t>
  </si>
  <si>
    <t>2.4</t>
  </si>
  <si>
    <t>2.5</t>
  </si>
  <si>
    <t>3.1</t>
  </si>
  <si>
    <t>3.2</t>
  </si>
  <si>
    <t>3.3</t>
  </si>
  <si>
    <t>3.4</t>
  </si>
  <si>
    <t>3.5</t>
  </si>
  <si>
    <t>3.6</t>
  </si>
  <si>
    <t>4.1</t>
  </si>
  <si>
    <t>4.2</t>
  </si>
  <si>
    <t>5.1</t>
  </si>
  <si>
    <t>6.1</t>
  </si>
  <si>
    <t>6.2</t>
  </si>
  <si>
    <t>6.3</t>
  </si>
  <si>
    <t>6.4</t>
  </si>
  <si>
    <t>6.6</t>
  </si>
  <si>
    <t>6.7</t>
  </si>
  <si>
    <t>7.1</t>
  </si>
  <si>
    <t>7.2</t>
  </si>
  <si>
    <t>7.3</t>
  </si>
  <si>
    <t>7.4</t>
  </si>
  <si>
    <t>7.5</t>
  </si>
  <si>
    <t>7.6</t>
  </si>
  <si>
    <t>7.7</t>
  </si>
  <si>
    <t>8.1</t>
  </si>
  <si>
    <t>9.1</t>
  </si>
  <si>
    <t>10.1</t>
  </si>
  <si>
    <t>10.2</t>
  </si>
  <si>
    <t>Ewaluacja ex post Programu FERS, wraz z oceną wpływu Programu</t>
  </si>
  <si>
    <t xml:space="preserve">Głównym celem realizacji badania jest analiza i ocena w jakim stopniu zrealizacowane zostały cele obszarów wdrażania FERS oraz efektów jego interwencji. Badanie obejmie swym zakresem wszystkie działania podejmowane w ramach FERS. Ewaluacja przeprowadzona zostanie pod kątem co najmniej jednego z następujących kryteriów: skuteczności, efektywności, trafności, spójności i unijnej wartości dodanej. Badanie może również obejmować inne odpowiednie kryteria, takie jak poziom włączenia społecznego, niedyskryminację i widoczność. Jednocześnie zgodnie z Wytycznymi dotyczącymi ewaluacji polityki spójności na lata 2021-2027 IZ FERS przynajmniej raz w okresie programowania zobligowana jest do przeprowadzenia tego typu ewaluacji. Niniejsza ewaluacja wpływu może być badaniem kompleksowym obejmującym swoim zakresem kilka lub wszystkie priorytety. </t>
  </si>
  <si>
    <t>Badanie niezbędne do pomiaru wartości następujących wskaźników rezultatu długoterminowego w obszarze edukacji, których pomiar dokonywany będzie na poziomie regionalnym, zgodnie z projektem Wytycznych horyzontalnych w zakresie monitorowania postępu rzeczowego realizacji programów operacyjnych na lata 2014-2020: 1) Liczba uczniów szkół i placówek kształcenia zawodowego objętych wsparciem w programie, uczestniczących w kształceniu lub pracujących po 6 miesiącach po ukończeniu nauki; 2) Liczba nauczycieli prowadzących zajęcia z wykorzystaniem TIK dzięki EFS [osoby].</t>
  </si>
  <si>
    <t>Badanie wynikające z zapisów Wytycznych w zakresie monitorowania postępu rzeczowego w realizacji programów operacyjnych na lata 2014-2020. Badanie będzie dotyczyć również wyliczenia wartości wskaźników rezultatu długoterminowego w odniesieniu do Inicjatywy na rzecz zatrudnienia osób młodych. Wartości wskaźników zostaną wyliczone dla całego EFS na podstawie m.in. danych z ZUS i bazy SL 2014.</t>
  </si>
  <si>
    <t>1.9</t>
  </si>
  <si>
    <t>1.10</t>
  </si>
  <si>
    <t>1.11</t>
  </si>
  <si>
    <t>Celem badania jest ocena stopnia dopasowania interwencji PARP w ramach FERS do zidentyfikowanych potrzeb i problemów ostatecznych odbiorców wsparcia. Ocenie będzie podlegała przede wszystkim trafność i użyteczność wsparcia przedsiębiorstw i ich pracowników w zakresie rozwijania kompetencji dotyczących zielonej ekonomii.
W kolejnym etapie celem badania jest ocena efektywności i skuteczności interwencji (stopnia osiągnięcia założonych celów, w tym wpływu na rozwój przedsiębiorstw) oraz jej komplementarność z innymi działaniami pomocowymi programów 2021-2027 w obszarze zielonej ekonomii.</t>
  </si>
  <si>
    <t>Kontynuacja badania z Planu ewaluacji PO WER</t>
  </si>
  <si>
    <t>2.6</t>
  </si>
  <si>
    <t>2.7</t>
  </si>
  <si>
    <t>Pogłębiona analiza zjawiska wykluczenia społecznego oraz ocena wpływu działań PO WER w tym obszarze, w celu wskazania ewentualnych kierunków wsparcia w tym obszarze w ramach prac legislacyjnych oraz polityk publicznych wdrażanych na poziomie ogólnokrajowym. Badanie obejmie także pomiar wskaźnika: Liczba jednostek samorządu terytorialnego, które wykorzystały stworzone narzędzie do poprawy jakości strategii rozwiązywania problemów społecznych. Ponadto, w ramach badania przewiduje się badanie trwałości wdrożenia usprawnień organizacyjnych  w jednostkach organizacyjnych pomocy społecznej.</t>
  </si>
  <si>
    <t>Celem badania będzie ocena na ile opracowane w ramach Programu badania i analizy oraz wsparcie szkoleniowe udzielone ekspertom – przedstawicielom organizacji partnerów społecznych, przełożyło się na zwiększenie efektywności dialogu społecznego, prowadzonego na różnych forach na poziomie regionalnym i lokalnym. Badanie obejmie także pomiar wskaźnika pn. „Liczba stanowisk w zakresie polityki rynku pracy i dostosowania do  jego potrzeb systemów edukacji i szkolenia zgłaszanych przez przedstawicieli partnerów społecznych na forach instytucji dialogu społecznego”</t>
  </si>
  <si>
    <t>2.8</t>
  </si>
  <si>
    <t xml:space="preserve">Celem badania jest ocena efektów pilotażu CUS, w tym adekwatności liczby koordynatorów indywidualnych planów usług społecznych względem liczby klientów CUS oraz wyliczenie referencyjnej wartości tego wskaźnika. Badanie będzie prowadzone w  41 CUS, w których zostanie wypracowanych i przetestowanych  41 modelowych rozwiązań w zakresie realizowania usług społecznych </t>
  </si>
  <si>
    <t>Badanie wynika z pilotażowego charakteru konkursu orazzobowiązania podjętego w toku negocjacji z Komisją Europejską dotyczących fiszki konkursu planowanej do włączenia do Rocznego Planu Działania na rok 2019 dla II Osi Priorytetowej Programu Operacyjnego Wiedza Edukacja Rozwój opracowywanego przez MRPiPS.</t>
  </si>
  <si>
    <t xml:space="preserve">Temat/tytuł badania </t>
  </si>
  <si>
    <t>Zarys metodyki badania</t>
  </si>
  <si>
    <t>Zakres danych</t>
  </si>
  <si>
    <t>Uzasadnienie realizacji badania</t>
  </si>
  <si>
    <t xml:space="preserve">Cel i zakres badania </t>
  </si>
  <si>
    <t xml:space="preserve">Obowiązek realizacji badania wynika z zapisów Rozporzadzenia EFS+ na lata 2021 - 2027 </t>
  </si>
  <si>
    <t>Analiza sposobu realizacji zasad równościowych w ramach FERS</t>
  </si>
  <si>
    <t>Ewaluacja wybranych projektów strategicznych FERS pod kątem oceny ich wpływu na rozwiązywanie kluczowych problemów społecznych.</t>
  </si>
  <si>
    <t>Celem badania jest ocena jakości i efektów wsparcia udzielonego w ramach FERS w zakresie wybranych projektów strategicznych realizowanych w ramach Programu.</t>
  </si>
  <si>
    <t>Kontynuacja badania zaplanowanego w PO WER. Ewaluacja mid-term postępu rzeczowego i finansowego na potrzeby przeglądu  śródokresowego PO WER  oraz  wyliczenie wartości wskaźnika rezultatu długoterminowego</t>
  </si>
  <si>
    <t>Kontynuacja badania zaplanowanego w PO WER. Ewaluacja wsparcia realizowanego w obszarze edukacji w ramach EFS</t>
  </si>
  <si>
    <t>Analiza porównawcza kluczowych wskaźników społeczno gospodarczych pomiędzy Polską a krajami UE</t>
  </si>
  <si>
    <t>Badanie wynika z potrzeb informacyjnych IZ FERS</t>
  </si>
  <si>
    <t>1.12</t>
  </si>
  <si>
    <t xml:space="preserve">Celem badania jest ocena wpływu realizacji zasad równościowych w Programie FERS zarówno na etapie zaplanowanych procedur jak i osiągnietych efektów. Wyniki badania umożliwią dostosowanie lub ewentualną zmianę prowadzonych działań i lepsze dopasowanie do faktycznych potrzeb różnych grup docelowych. 
</t>
  </si>
  <si>
    <t>Obowiązek wykonania analizy wynika m.in. z Wytycznych w zakresie realizacji zasad równościowych w ramach funduszy unijnych na lata 2021-2027 sekcja 5.2 pkt. 4 .</t>
  </si>
  <si>
    <t>Zakres danych niezbednych do realizacji badania będzie uzależniony od ostatecznego zestawu narzędzi badawczych, w główniej mierze będą wykorzystywane dane dostępne w CST 2021, dane z realizowanych uprzednio badań ewaluacyjnych w przedmiotowej tematyce oraz dane wytworzone w trakcie realizacji badania.</t>
  </si>
  <si>
    <t xml:space="preserve">Przegląd śródokresowy Programu FERS wraz z oceną trafności i skuteczności stosowanych kryteriów wyboru projektów oraz systemu wyboru projektów w Programie FERS </t>
  </si>
  <si>
    <t xml:space="preserve">Realizacja niniejszego badania wynika z art. 18 CPR. Zgodnie z ust. 1, przegląd śródokresowy musi zostać przeprowadzony z uwzględnieniem następujących elementów:
a) nowe wyzwania wskazane w stosownych zaleceniach dla poszczególnych krajów przyjętych w 2024 r.;
b) w stosownych przypadkach – postępy w realizacji zintegrowanego krajowego planu w dziedzinie energii i klimatu;
c) postępy w realizacji zasad Europejskiego filaru praw socjalnych;
d) sytuację społeczno-gospodarczą danego państwa członkowskiego lub regionu, ze szczególnym naciskiem na potrzeby terytorialne, z uwzględnieniem wszelkich istotnych negatywnych zmian finansowych, gospodarczych lub społecznych;
e) najważniejsze efekty stosownych ewaluacji;
f) postępy w osiąganiu celów pośrednich przy uwzględnieniu istotnych trudności napotkanych podczas wdrażania programu.
Badanie będzie mieć również na celu ocenę kryteriów wyboru projektów stosowanych w FERS. Ocena przeprowadzona zostanie pod kątem oceny użyteczności, efektywności, trafności i skuteczności kryteriów, w kontekście możliwości wybierania przy ich zastosowaniu takich projektów, które skutecznie realizują cele FERS. Badanie ma również za zadanie zdiagnozowanie potencjalnych barier wynikających ze stosowania niniejszych kryteriów oraz ustalenie możliwych do wdrożenia uproszczeń, umożliwiających beneficjentom efektywne aplikowanie o środki finansowe z Programu FERS. </t>
  </si>
  <si>
    <t xml:space="preserve">Realizacja niniejszego badania wynika z art. 18 CPR oraz z zapisów Wytycznychw zakresie ewaluacji polityki spójności na lata 2021-2027 sekcja 3.1.5  pkt. 3a  Zgodnie z zapisami punktu niniejsza ewaluacja uruchomiona zostanie nie później niż dwa lata od decyzji KE o zatwierdzeniu programu" - Program zatwierdzono w grudniu 2022 r. </t>
  </si>
  <si>
    <t>Ewaluacja wynka z potrzeb informacyjnych IZ FERS</t>
  </si>
  <si>
    <t>Ewaluacja wsparcia FERS na rzecz dostępności</t>
  </si>
  <si>
    <t xml:space="preserve">Badanie zgodnie z treścią Załącznika nr 6 do Wytycznych postępu rzeczowego. </t>
  </si>
  <si>
    <t>Zakres danych niezbednych do realizacji badania w główniej mierze opiera się na danych dostępnych w SL 2014, danych z realizowanych uprzednio badań ewaluacyjnych w przedmiotowej tematyce oraz dane wytworzone w trakcie realizacji badania.</t>
  </si>
  <si>
    <t xml:space="preserve">Badanie opiera się w dużej mierze na badaniach ilościowych: CATI, CAWI oraz badaniach mix mode. Badanie realizowane jest również z wykorzystaniem analizy danych zastanych oraz uzupełniająco z wykorzystaniem badań jakościowych. </t>
  </si>
  <si>
    <t>Celem badania jest ocena postępu w rozwoju jakości produktów i usług świadczonych przez podmioty ekonomii społecznej w projektach współfinansowanych z EFS w ramach PO WER. W badaniu dokonana zostanie ocena zarówno ze strony klientów PES, jak i ich zleceniodawców. W ramach ewaluacji będzie mierzona efektywność zatrudnieniowa w PES, poprzez wyliczenie wartości wskaźnika pn. Liczba miejsc pracy istniejących co najmniej 30 miesięcy, utworzonych w PES.</t>
  </si>
  <si>
    <t xml:space="preserve">Ewaluacja wsparcia na rzecz podmiotów ekonomii społecznej </t>
  </si>
  <si>
    <t>Celem badania jest ocena wsparcia na rzecz podmiotów ekonomii społecznej, jego efektywoności oraz użyteczności i kompleksowości zarówno z poziomu regionalnego jak i krajowego. Jednocześnie badanie objemie ocenę stosowanych mechanizmów finansowania podmiotów ekonomii społęcznej  w postaci uproszczonych metod rozliczania (na ile ten sposób rozliczania wpływa na sprwaność i ograniczenie barier administracyjnych w realizacji i rozliczaniu wsparcia) oraz na instrumentów finansowych, w tym ich wpływ na rozwój przedsiębiorstw społecznych, poziom obrotów oraz ich wynik finansowy.</t>
  </si>
  <si>
    <t xml:space="preserve">Badanie wynika z potrzeb informacyjnych IK EFS+ oraz IZ FERS </t>
  </si>
  <si>
    <t>Analizy i diaganozy w obszarze interwencji EFS+</t>
  </si>
  <si>
    <t>Postulatem dla wdrażania EFS+ w perspektywie finansowej 2021 - 2027 jest wzmocnienie jego elastyczności i dostosowania realizowanego w jego ramach wsparcia do najbardziej aktualnej sytuacji społeczno - gospodarczej kraju, w tym dopasowania do sytuacji kryzysowych, czy też nowych nie obserwowanych wcześniej zjawisk. Zlecane w tym przypadku analizy i diagnozy będą stanowiły podstawę i niezbędne źródło wiedzy do podejmowania decyzji w przedmiotowym zakresie.</t>
  </si>
  <si>
    <t>Zakres danych niezbednych do realizacji poszczególnych analiz będzie uzależniony od ostatecznego zestawu narzędzi badawczych, w główniej mierze będą wykorzystywane dane statystyczne ze źródeł zewnętrznych, dane dostępne w CST 2021, dane z realizowanych uprzednio badań ewaluacyjnych w przedmiotowej tematyce oraz dane wytworzone w trakcie realizacji badania.</t>
  </si>
  <si>
    <t xml:space="preserve">Ocena stopnia realizacji wsparcia szkoleniowo -aktywizującego  osób odbywających karę pozbawienia wolności. W ramach badania wykorzystane zostaną wyniki pomiaru wskaźnika pn. "Liczba byłych więźniów pracujących, łącznie z prowadzącymi działalność na własny rachunek, 6 miesięcy po opuszczeniu jednostki penitencjarnej", który wyliczany będzie przez IZ FERS na postawie danych z ZUS.
</t>
  </si>
  <si>
    <t>Celem badania będzie całościowa ocena inicjatyw FERS wspierajacych osoby z niepełnosprawnosciami, w tym m.in:
•	skuteczności i trafności wdrożenia systemu  zatrudnienia wspomaganego
•	użyteczności nowego systemu orzekania o niepełnosprawności   
•	utworzenia i przetestowania modelu wsparcia dla rodzin z osobą niepełnosprawną lub zagrożoną niepełnosprawnością
•	użyteczności utworzenia Centrum Komunikacji dla osób z niepełnosprawnością 
•	skuteczności działania bezpośrednich form wsparcia kierowanych do osób z niepełnosprawnościami, w tym kręgów wsparcia oraz modelu wspieranego podejmowania decyzji, w tym asystenta prawnego</t>
  </si>
  <si>
    <t xml:space="preserve">Ocena działań dotyczących kształcenia pracowników sektora ochrony zdrowia </t>
  </si>
  <si>
    <t>Kontynuacja badania zaplanowanego w PO WER. Badanie ewaluacyjne dotyczące wyliczenia wartości wskaźników rezultatu długoterminowego w ramach Europejskiego Funduszu Społecznego oraz Inicjatywy na rzecz zatrudnienia osób młodych</t>
  </si>
  <si>
    <t>Badanie ewaluacyjne on-going pn. Ocena realizacji pierwszych konkursów FERS w ramach Priorytetu I „Umiejętności” oraz Priorytetu III „Dostępność i usługi dla osób z niepełnosprawnościami”</t>
  </si>
  <si>
    <t>Ocena postępów we wdrażaniu pierwszych konkursów dokonana zostanie z uwzględnieniem kryterium trafności i skuteczności wsparcia w ramach Priorytetu I i III FERS.</t>
  </si>
  <si>
    <t>Kontynuacja badania zaplanowanego w PO WER. Ocena  efektywności wspierania dialogu społecznego w obszarze rynku pracy</t>
  </si>
  <si>
    <t>Kontynuacja badania zaplanowanego w PO WER. Ocena efektów pilotażu Centrum Usług Społecznych  (CUS)</t>
  </si>
  <si>
    <t>Kontynuacja badania zaplanowanego w PO WER. Ocena wsparcia PO WER na rzecz sektora ekonomii społecznej</t>
  </si>
  <si>
    <t>Kontynuacja badania z PE PO WER. Analiza zapotrzebowania na kompetencje w gospodarce i na rynku pracy wraz z badaniem wartości docelowej wspólnego wskaźnika długoterminowego rezultatu PO WER w obszarze szkolnictwa wyższego – III etap</t>
  </si>
  <si>
    <t>Kontynuacja badań przewidzianych do realizacji w Planie Ewaluacji Programu Operacyjnego Wiedza Edukacja Rozwój</t>
  </si>
  <si>
    <t>Badania dotyczące oceny programu Fundusze Europejskie dla Rozwoju Społecznego 2021 - 2027</t>
  </si>
  <si>
    <t>Badanie wynika wprost z Planu Ewaluacji PO WER, oraz wytycznych w zakresie pomiaru wskaźnika długoterminowego rezultatu PO WER w obszarze szkolnictwa wyższego</t>
  </si>
  <si>
    <t xml:space="preserve">Badanie opiera się w dużej mierze na badaniach ilościowych: CATI, CAWI oraz badaniach mix mode. Badanie realizowane jest również z wykorzystaniem analizy danych zastanych oraz badań jakościowych. </t>
  </si>
  <si>
    <t>Zakres danych niezbednych do realizacji badania w główniej mierze opiera się na danych dostępnych w SL 2014, danych z realizowanych uprzednio edycji tego  badania oraz dane wytworzone w trakcie realizacji badania.</t>
  </si>
  <si>
    <t>Badanie wynika wprost z Planu ewaluacji PO WER oraz potrzeb inforacyjnych IP i IZ FERS w zakresie oceny efektów III osi PO WER</t>
  </si>
  <si>
    <t>Badanie wynika z potrzeb informacyjnych IP i IZ FERS</t>
  </si>
  <si>
    <t>Badanie opierać się w dużej mierze na badaniach ilościowych: CATI, CAWI oraz badaniach mix mode. Badanie realizowane będzie również z wykorzystaniem analizy danych zastanych oraz uzupełniająco z wykorzystaniem badań jakościowych. Ostateczny zakres metodologii badania zostanie opracowany na etapie przygotowania szczegółowego opisu przedmiotu zamównia oraz w ofercie badawczej.</t>
  </si>
  <si>
    <t xml:space="preserve">Badanie opierać się będzie  w dużej mierze na badaniach ilościowych: CATI, CAWI oraz schemacie kontrfaktycznym. Badanie realizowane zostanie  również z wykorzystaniem analizy danych zastanych oraz uzupełniająco z wykorzystaniem badań jakościowych. Ostateczny zakres metodologii badania zostanie opracowany na etapie przygotowania szczegółowego opisu przedmiotu zamównia oraz w ofercie badawczej. </t>
  </si>
  <si>
    <t>Badanie wynika z potrzeb informacyjnych IP FERS</t>
  </si>
  <si>
    <t>W badaniu wykorzystane zostaną badania ilościowe (CATI lub CAWI) oraz jakościowe (pogłębione wywiady indywidualne oraz warsztaty eksperckie).  Badanie będzie prowadzone z wykorzystaniem analizy danych zastanych. Ostateczny zakres metodologii badania zostanie opracowany na etapie przygotowania szczegółowego opisu przedmiotu zamówienia.</t>
  </si>
  <si>
    <t>Dane dostępne w CST 2021, dane z realizowanych uprzednio badań ewaluacyjnych w przedmiotowej tematyce oraz dane wytworzone w trakcie realizacji badania.</t>
  </si>
  <si>
    <t>Celem badania będzie ocena sposobu świadczenia wsparcia, trafności i efektywności wsparcia w ramach instrumentu finansowego - Pożyczki europejskie na kształcenie 
Wyniki badania powinny odnosić się do analizy ex ante przeprowadzonej przed perspektywą 2021-2027</t>
  </si>
  <si>
    <t>Podejście badawcze będzie zakładać użycie metod jakościowych i ilościowych. Proponowane metody i techniki badawcze to w szczególności : analiza dokumentów desk research, wywiady indywidualne z przedstawicielami kluczowych instytucji (m.in. IZ FERS, IP FERS, Beneficjent) zaangażowanych w realizację projektu finansowanego w ramach Działania 01.11, ankiety i wywiady z Partnerami Finansującymi, którzy udzielają pożyczek w ramach projektu</t>
  </si>
  <si>
    <t>Zakres danych niezbednych do realizacji badania będzie uzależniony od ostatecznego zestawu narzędzi badawczych, w główniej mierze będą wykorzystywane dane dostępne w CST 2021, zasilane danymi ze SZFEIK (system teleinformatyczny przygotowany przez Beneficjenta, mający na celu wsparcie i obsługę procesów m.in. sprawozdawczych i monitoringowych, związanych z realizacją projektu)</t>
  </si>
  <si>
    <t>Celem badania będzie ocena sposobu świadczenia wsparcia, trafności i efektywności wsparcia w ramach instrumentu finansowego - Europejskie pożyczki na samozatrudnienie 
Wyniki badania powinny odnosić się do analizy ex ante przeprowadzonej przed perspektywą 2021-2027</t>
  </si>
  <si>
    <t xml:space="preserve">Potrzeba realizacji przedmiotowego badania wynika z konieczności pozyskania danych na temat realizowanej interwencji w stosunku do zakładanego harmonogramu realizacji projektu oraz w porównaniu do efektów wsparcia realizowanego w ramach rządowego programu Pierwszy biznes -Wsparcie w starcie. Wyniki badania i ewentualne rekomendacje, po analizie przez IZ/IP/BGK, będą stanowić podstawę do wprowadzenia ewentualnych zmian m.in. w Strategii Inwestycyjnej celem lepszego dostosowania zakresu wsparcia do potrzeb  i optymalnego wykorzystania dostępnej alokacji. Badanie powinno dostarczyć takie informacje jak:koszty i korzyści realizowanej interwencji, jednostkowe koszty wsparcia itd.
Termin badania pozwoli na dokładną analizę postępów w ramach projektu, jednocześnie pozostawiając odpowiednio dużo czasu na wprowadzenie działań korygujących i dostosowujących zakres interwencji do aktualnych potrzeb. </t>
  </si>
  <si>
    <t xml:space="preserve">Podejście badawcze będzie zakładać użycie metod jakościowych i ilościowych. Proponowane metody i techniki badawcze to w szczególności : analiza dokumentów desk research, wywiady indywidualne z przedstawicielami kluczowych instytucji (m.in. IZ FERS, IP FERS, MRiPS, Beneficjent) zaangażowanych w realizację projektu finansowanego w ramach Działania 04.01, ankiety i wywiady z Partnerami Finansującymi, którzy udzielają pożyczek w ramach projektu </t>
  </si>
  <si>
    <t>Ewaluacja wsparcia EFS+ dotyczącego współpracy ponadnarodowej</t>
  </si>
  <si>
    <t>Celem badania będzie ocena wsparcia dotyczacego projektów współpracy ponadnarodowej wdrażanych w ramach FERS, jego trafności, skuteczności, a także użyteczność zarówno z poziomu regionalnego jak i krajowego. Celem badania w zakresie współpracy ponadnarodowej będzie ocena jakości wsparcia realizowanego w formule projektów współpracy ponadnarodowej w ramach FERS, w tym w odniesieniu do celu szczegółowego ESO4.1. FERS.</t>
  </si>
  <si>
    <t>Badanie wynika z potrzeb informacyjnych IP FERS oraz IZ FERS.</t>
  </si>
  <si>
    <t>W badaniu zostanie wykorzystana kombinacja ilościowych i jakościowych technik badawczych. Ostateczny zakres metodologii badania zostanie opracowany na etapie przygotowania szczegółowego opisu przedmiotu zamównia oraz w ofercie badawczej.</t>
  </si>
  <si>
    <t>Zakres danych niezbędnych do realizacji poszczególnych analiz będzie uzależniony od ostatecznego zestawu narzędzi badawczych. W głównej mierze będą wykorzystywane dane statystyczne ze źródeł zewnętrznych, dane dostępne w CST 2021, dane z realizowanych uprzednio badań ewaluacyjnych w przedmiotowej tematyce oraz dane wytworzone w trakcie realizacji badania.</t>
  </si>
  <si>
    <t>210 000,00</t>
  </si>
  <si>
    <t xml:space="preserve">Przeprowadzenie badania jest niezbędne do podsumowania, a także oceny wszystkich efektów i rezultatów osiągniętych w ramach Działań 2.10, 2.11, 2.13, 2.14, 2.15 PO WER. Przekrojowy charakter badania pozwoli na przeprowadzenie metaanalizy wykraczającej poza cele szczegółowe PO WER, dzięki czemu wnioski i rekomendacje z badania będą mogły być wykorzystane w opartym na dowodach programowaniu zmian w systemie edukacji. </t>
  </si>
  <si>
    <t>Badanie zostanie przeprowadzone zarówno w oparciu o dane wtórne (analiza desk research), jak i dane pierwotne pozyskane w ramach badań ilościowych (CAWI/CATI) oraz jakościowych (m.in. IDI, FGI). Istotną rolę w badaniach będą stanowić wyniki poprzednich ewaluacji MEiN, a także dane wygenerowane z systemu SL 2014.</t>
  </si>
  <si>
    <t>Dane ilościowe i jakościowe odnoszące się do produktów, rezultatów bezpośrednich i dłuterminowych osiągniętych w ramach Działań 2.10, 2.11, 2.13, 2.14, 2.15 PO WER.</t>
  </si>
  <si>
    <t>Celem badania będzie podsumowanie rezultatów osiągniętych przez IP MEiN w ramach Priorytetu I FERS – Umiejętności, ukierunkowanych na cyfryzację edukacji. Badanie przyjmie charakter ewaluacji on-going (2025 r.), jak i zawierać będzie elementy ewaluacji ex-post (2027-2028 r.).</t>
  </si>
  <si>
    <t>Cyfryzacja jest jednym z istotniejszych nurtów zmian zachodzących w systemie edukacji. W ramach FERS proces ten będzie wspierany na wielu poziomach, w tym m.in. poprzez dalszy rozwój funkcjonalności ZPE, rozwój oferty e-materiałów, stworzenie architektury informatycznej umożliwiającej przeprowadzenie egzaminów w formule on-line, rozwój kompetencji cyfrowych nauczycieli. Niezbędne w związku z tym jest przeprowadzenie badania ukierunkowanego z jednej strony na identyfikację problemów towarzyszących cyfryzacji w edukacji, z drugiej na wyznaczenie kierunków dalszego rozwoju tego procesu.</t>
  </si>
  <si>
    <t>Badanie zostanie przeprowadzone zarówno w oparciu o dane wtórne (analiza desk research), jak i dane pierwotne pozyskane w ramach badań ilościowych (CAWI/CATI) oraz jakościowych (m.in. IDI, FGI). Istotną rolę w badaniach będą stanowić wyniki poprzednich ewaluacji MEiN, a także dane wygenerowane z systemu CST2021.</t>
  </si>
  <si>
    <t>Dane ilościowe i jakościowe odnoszące się do produktów, rezultatów bezpośrednich i dłuterminowych osiągniętych w ramach Działań: 01.04, Rozwój systemu edukacji oraz 01.08, Rozwój systemu edukacji i uczenia się dorosłych.</t>
  </si>
  <si>
    <t>Celem badania będzie podsumowanie rezultatów osiągniętych przez IP MEiN w ramach Priorytetu I FERS – Umiejętności, Działanie 01.04, Rozwój systemu edukacji, Typy projektów: 1) Kształcenie i doskonalenie kard systemu oświaty, 2) Rozwój narzędzi i metodyki kształcenia ukierunkowanych na wspieranie kształcenia kompetencji kluczowych i kwalifikacji dostosowany do wymagań rynku pracy oraz 6) Rozwój innowacji i wsparcie ucznia zdolnego w kształceniu zawodowym: opracowanie i wdrażanie koncepcji szkoły ćwiczeń w kształceniu zawodowym i rozwój kompetencji proinnowacyjnych uczniów. Badanie przyjmie charakter zarówno ewaluacji on-going (2025 r.), jak i zawierać będzie elementy ewaluacji ex-post (2027-2028 r.).</t>
  </si>
  <si>
    <t xml:space="preserve">Dzięki badaniu możliwa będzie ocena sposobu wdrażania, a także rezultatów osiągniętych w ramach interwencji projektowej dot. kształcenia i doskonalenia kadr systemu oświaty. Pierwszy etap badania skoncentrowany będzie na procesie wdrażania projektów, a także wstępnych rezultatach. W ramach drugiego etapu badania oceniona zostanie skuteczność zaplanowanej interwencji, w tym rezultaty dot. rozwoju kompetencji cyfrowych i metodycznych nauczycieli, sztucznej inteligencji, zindywidualizowanego podejścia do ucznia, kształcenia nauczycieli z Ukrainy, opracowania i wdrożenia koncepcji szkoły ćwiczeń w kształceniu zawodowym.   </t>
  </si>
  <si>
    <t>Dane ilościowe i jakościowe odnoszące się do produktów, rezultatów bezpośrednich i dłuterminowych osiągniętych w ramach Typów projektów: a) Kształcenie i doskonalenie kadr systemu oświaty, b) Rozwój narzędzi i metodyki kształcenia ukierunkowanych na wspieranie kształcenia kompetencji kluczowych i kwalifikacji dostosowany do wymagań rynku pracy, c) Rozwój innowacji i wsparcie ucznia zdolnego w kształceniu zawodowym.</t>
  </si>
  <si>
    <t>Celem badania będzie podsumowanie rezultatów osiągniętych przez IP MEiN w ramach Priorytetu I FERS – Umiejętności, Działanie 01.06, Edukacja włączająca. Badanie zostanie przeprowadzone pod koniec okresu wdrażania projektów (2027-2028) i zawierać będzie elementy ewaluacji ex-post.</t>
  </si>
  <si>
    <t xml:space="preserve">Przeprowadzenie badania jest niezbędne do oceny rezultatów projektów ukierunkowanych na rozwój edukacji włączającej. W perspektywie FERS wsparcie edukacji włączającej zaplanowano m.in. poprzez: kompleksowe działania na rzecz poradni psychologiczno-pedagogicznych, stworzenie kompletnego zestawu narzędzi umożliwiających wdrożenie oceny funkcjonalnej, wsparcie społecznej, więziotwórczej i włączającej funkcji szkoły, rozwój sieci Specjalistycznych Centrów Wspierających Edukację Włączającą. Dzięki badaniu możliwe będzie m.in. określenie kierunków dalszego rozwoju procesów edukacji włączającej. </t>
  </si>
  <si>
    <t>Dane ilościowe i jakościowe odnoszące się do produktów, rezultatów bezpośrednich i dłuterminowych osiągniętych w ramach Typów projektów: a) Zintegrowane i kompleksowe wsparcie dla poradnictwa psychologiczno-pedagogicznego, b) Rozwój systemu edukacji włączającej dla wszystkich osób uczących się, c) Wsparcie społecznej, więziotwórczej i włączającej funkcji szkoły, d) Budowa skoordynowanego systemu pomocy specjalistycznej opartego na Specjalistycznych Centrach Wspierających Edukację Włączającą.</t>
  </si>
  <si>
    <t xml:space="preserve">Celem badania będzie podsumowanie rezultatów osiągniętych przez IP MEiN w ramach Priorytetu I FERS – Umiejętności, Działanie 01.08, Rozwój systemu edukacji i uczenia się dorosłych. Badanie zostanie przeprowadzone pod koniec okresu wdrażania projektów (2027-2028) i zawierać będzie elementy ewaluacji ex-post. </t>
  </si>
  <si>
    <t xml:space="preserve">Przeprowadzenie badania jest niezbędne do oceny rezultatów projektów ukierunkowanych na rozwój edukacji i uczenia się dorosłych. W perspektywie FERS wsparcie edukacji i uczenia się dorosłych zaplanowano m.in. poprzez: rozwój Zintegrowanego Systemu Kwalifikacji oraz Zintegrowanego Rejestru Kwalifikacji, koordynację działań na rzecz rozwijania umiejętności zgodnie z ideą uczenia się
przez całe życie. wsparcie pozaformalnego uczenia się dorosłych. Dzięki badaniu możliwe będzie m.in. określenie kierunków dalszego rozwoju edukacji i uczenia się dorosłych. </t>
  </si>
  <si>
    <t>Dane ilościowe i jakościowe odnoszące się do produktów, rezultatów bezpośrednich i dłuterminowych osiągniętych w ramach Typów projektów: a) Rozwój Zintegrowanego Systemu Kwalifikacji, b) Prowadzenie i rozwój Zintegrowanego Rejestru Kwalifikacji, c) Koordynacja działań na rzecz rozwijania umiejętności zgodnie z ideą uczenia się przez całe życie, d) Wsparcie pozaformalnego uczenia się dorosłych.</t>
  </si>
  <si>
    <t>Celem badania będzie ewaluacja wszystkich rezultatów osiągniętych przez IP MEiN w ramach FERS. Badanie przyjmie charakter zarówno ewaluacji on-going (2026 r.), jak i ex-post (2029 r.).</t>
  </si>
  <si>
    <t>W Programie FERS działania w obszarze edukacji realizowane będą w ramach trzech Działań: 01.04, Rozwój systemu edukacji, 01.06, Edukacja włączająca, 01.08, Rozwój systemu edukacji i uczenia się dorosłych. Komplementarność zaplanowanych działań wskazuje, że ewaluacja nie powinna ograniczać się do zbadania jedynie rezultatów zaplanowanych w poszczególnych działaniach, ale powinna być przeprowadzona również na metapoziomie, tj. uwzględnić oczekiwaną synergię działań projektowych. Pierwszy etap metaewaluacji ukierunkowany będzie na ocenę śródokresową rezultatów, natomiast etap drugi przyjmie charakter oceny wpływu i podsumowania wszystkich działań zrealizowanych w obszarze edukacji w perspektywie FERS.</t>
  </si>
  <si>
    <t>Dane ilościowe i jakościowe odnoszące się do produktów, rezultatów bezpośrednich i dłuterminowych osiągniętych w obszarze edukacji Priorytetu I FERS - Umiejętności.</t>
  </si>
  <si>
    <t xml:space="preserve">1. Potrzeby informacyjne PARP
2. Potrzeby informacyjne pozostałych interesariuszy
Wspracie dotyczące zielonej ekonomii jest działaniem nowym, a tym samym istotna jest weryfikacja jego założeń, identyfikacja efektów interwencji (w tym zamierzone i niezamierzone). </t>
  </si>
  <si>
    <t xml:space="preserve">1. Analiza danych zastanych
2. Badania ilościowe
3. Badania jakościowe.
Szczegółowe przedstawienie metodologii będzie możliwe dopiero na etapie przygotowania OPZ. Zgodnie z pragmatyką procesu badawczego metodologia jest etapem, który jest poprzedzony przygotowaniem głównych i szczegółowych pytań badawczych. </t>
  </si>
  <si>
    <t>Dane wtórne - dane z systemów PARP oraz CST. W zależności od potrzeb (te ukonkretnią się na etapie przygotowywania OPZ) możliwe poszerzenie danych o inne źródła, np. statystykę publiczną. 
Dane pierwotne - informacje pozyskane w trakcie badań ilościowych i jakościowych.</t>
  </si>
  <si>
    <t xml:space="preserve">1. Potrzeby informacyjne PARP
2. Potrzeby informacyjne pozostałych interesariuszy
Badanie pozwoli na identyfikację słabych i mocnych stron systemu SRK, w tym z uwzględnieniem efektów produktów wypracowanych przez rady, Informacje te będą służyły ewentualnej modyfikacji działań rad, jak i ocenie efektów ich działalności.
</t>
  </si>
  <si>
    <t xml:space="preserve">1. Analiza danych zastanych
2. Badana jakościowe
3. Badania ilościowe.
Szczegółowy opis technik, jakie zostaną zastosowane w ramach ww. metod oraz szczegóowy opis źródeł danych, które mają zostać wykorzystane będzie możliwy dopiero na etapie przygotowania OPZ. Zgodnie z pragmatyką procesu badawczego metodologia jest tworzona (dopasowywana) do pytań badawczych. </t>
  </si>
  <si>
    <t>Zgodnie z metodyką prowadzenia badań ustalenie zakresu danych jest etapem, który musi być poprzedzony przygotowaniem pytań badawczych. Dopiero na tej podstawie można zadecydować, jakie źródła danych będą relewatne dla omawianego badania. 
Niemniej, można przyjąć, że będą to dane wtórne (np. pochodzące z innych ewaluacji, w tym dotyczących SRK, dane z systemów PARP itd.), dane pierwotne (np. pochodzące z wywiadów z przedstawicielami grup)</t>
  </si>
  <si>
    <t>1. Potrzeby informacyjne PARP
2. Potrzeby informacyjne pozostałych interesariuszy
Wspracie dotyczące zielonej ekonomii jest działaniem nowym, a tym samym istotna jest weryfikacja jego założeń, identyfikacja efektów interwencji (w tym zamierzone i niezamierzone).</t>
  </si>
  <si>
    <t>1. Analiza danych zastanych
2. Badana jakościowe
3. Badania ilościowe.
Szczegółowy opis technik, jakie zostaną zastosowane w ramach ww. metod oraz szczegóowy opis źródeł danych, które mają zostać wykorzystane będzie możliwy dopiero na etapie przygotowania OPZ. Zgodnie z pragmatyką procesu badawczego metodologia jest tworzona (dopasowywana) do pytań badawczych.</t>
  </si>
  <si>
    <t>Zgodnie z metodyką prowadzenia badań ustalenie zakresu danych jest etapem, który musi być poprzedzony przygotowaniem pytań badawczych. Dopiero na tej podstawie można zadecydować, jakie źródła danych będą relewatne dla omawianego badania. 
Przewidujemy wykorzystanie danych z systemów PARP i w zależności od potrzeb poszerzenie zakresu np. o CST i inne. Zgodnie z opisem zarysu metodyki badania wykorzytywana będą również dane pierwotne.</t>
  </si>
  <si>
    <t>1. Potrzeby informacyjne PARP
2. Potrzeby informacyjne interesariuszy.
Omawiana działanie jest nowe dlatego szczególnie istotna jest weryfikacja przyjętych założeń i ocena uzykiwanych efektów. Przypuszczamy, że ewaluacja dostarczy informacje umożliwiające modyfikację działania np. na podstawie identyfikacji ewentualnych jego słabszych stron.</t>
  </si>
  <si>
    <t>1. Analiza danych zastanych
2. Badanie ilościowe
3. Badanie jakościowe
Szczegółowy opis technik, jakie zostaną zastosowane w ramach ww. metod oraz szczegółowy opis źródeł danych, które mają zostać wykorzystane będzie możliwy dopiero na etapie przygotowania OPZ. Zgodnie z pragmatyką procesu badawczego metodologia jest tworzona (dopasowywana) do pytań badawczych.</t>
  </si>
  <si>
    <t xml:space="preserve">Do ustalenia po przygotowaniu szczególowych pytań badawczych. Można jednak przyjąć, że w tej ewaluacji wiodące będą dane pierwotne. </t>
  </si>
  <si>
    <t xml:space="preserve">1. Potrzeby informacyjne PARP
2. Potrzeby informacyjne interesariuszy.
Badanie jest istototne ze względu na fakt, że analizowne działanie jest pilotażem. Działanie ma duży potencjał prorozwojowy, ale jednocześnie należy je szczegółowo zweryfikować przed jego wejściem do pakietu działań regularnych. </t>
  </si>
  <si>
    <t>1. Badanie ilościowe
2. Badanie jakościowe
3. Analiza danych zastanych (ewentualnie, na obecnym etapie trudno ocenić przydatność tej metody w kontekście omawianego badania).</t>
  </si>
  <si>
    <t>Wstępnie przyjmujemy, że wiodące będą źódła pierwotne (jakościowe i ilościowe, choć można oczekiwać, że pierwsze z wymienionych będą dostarczały cenniejszych informacji)</t>
  </si>
  <si>
    <t>Zakres przedmiotowy badania dotyczyć będzie Działań 1.12 oraz 1.13 FERS. Realizacja niniejszego badania jest niezbędna z uwagi na szeroki zakres wsparcia FERS w obszarze kształcenia podyplomowego kadr systemu ochrony zdrowia (rozwój nowoczesnych metod nauczania, m.in. rozwój istniejących ośrodków symulacji medycznej oraz tworzenie nowych centrów, kształcenie specjalizacyjne lekarzy w dziedzinach istotnych z punktu widzenia potrzeb epidemiologiczno-demograficznych, wsparcie węższych umiejętności lekarskich w związku z potrzebą zwiększenia dostępu do deficytowych świadczeń medycznych istotnych z punktu
widzenia demograficznego i epidemiologicznego, rozwój kształcenia podyplomowego przedstawicieli innych zawodów związanych z ochroną zdrowia, w tym kadr zdrowotnej opieki długoterminowej) i jego istotne znaczenie dla poprawy jakości udzielanych usług zdrowotnych.</t>
  </si>
  <si>
    <t>Planowane jest zastosowanie w ramach ewaluacji następujących metod i technik badawczych: analiza danych zastanych (DR), wywiady kwestionariuszowe (CATI, CAWI, CAPI, PAPI), pogłębione wywiady indywidualne lub grupowe (IDI, ITI, FGI), panel ekspertów / warsztaty eksperckie. Badania będa prowadzone z beneficjentami, uczestnikami projektów, pracownikami administracji publicznej odpowiedzialnej za zarządzanie i wdrażanie Programu, a także z ekspertami środowiskowymi.</t>
  </si>
  <si>
    <t xml:space="preserve">dane administracyjne, w tym dokumenty programowe i projektowe oraz dane kontaktowe i monitoringowe z systemu CST2021, ogólnodostepne dane statystyczne (statystyka publiczna: Eurostat, OECD, GUS, MZ, CeZ), ogólnodostepne wyniki analiz i ewaluacji, prawodawstwo, dane pierwotne zebrane przez Wykonawcę badania w trakcie jego realizacji </t>
  </si>
  <si>
    <t xml:space="preserve">Zakres przedmiotowy badania dotyczyć będzie Działań 4.14 oraz 4.15 FERS. Realizacja niniejszego badania jest niezbędna z uwagi na konieczność weryfikacji założeń i oceny efektów realizacji wielu różnorodnych działań, głównie o charakterze pilotażowym, m.in. w zakresie nowych form opieki dziennej dla osób starszych, w tym z zaburzeniami otępiennymi i osób z niepełnosprawnościami. Badanie ewaluacyjne pozwoli również on ocenę kluczowych działań wpisujących się w aktualnie realizowane reformy systemu ochrony zdrowia, m.in. w obszarze wzmocnienia sektora POZ, w tym opieki kordynowanej. Ewaluacja powinna także przyczynić się do oceny wsparcia poświeconego deinstytucjonalizacji opieki zdrowotnej oraz działań służących poprawie jakości zarządzania świadczeniami zdrowotnymi. </t>
  </si>
  <si>
    <t>Planowane jest zastosowanie w ramach ewaluacji następujących metod i technik badawczych: analiza danych zastanych (DR), wywiady kwestionariuszowe (CATI, CAWI, CAPI, PAPI), pogłębione wywiady indywidualne lub grupowe (IDI, ITI, FGI), panel ekspertów / warsztaty eksperckie, obserwacja. Badania będą prowadzone z beneficjentami, uczestnikami projektów i ich opiekunami, pracownikami administracji publicznej odpowiedzialnej za zarządzanie i wdrażanie Programu, a także z ekspertami środowiskowymi.</t>
  </si>
  <si>
    <t>Badanie obligatoryjne.</t>
  </si>
  <si>
    <t>Badanie będzie przeprowadzone na reprezentatywnej próbie projektów PO WER.</t>
  </si>
  <si>
    <t>Na wniosek IZ PO WER z uwagi na konieczność zbadania wartości wskaźnika.</t>
  </si>
  <si>
    <t xml:space="preserve">Badanie wynika z pilotażowego charakteru konkursu orazzobowiązania podjętego w toku negocjacji z Komisją Europejską dotyczących fiszki konkursu planowanej do włączenia do Rocznego Planu Działania na rok 2019 dla II Osi Priorytetowej Programu Operacyjnego Wiedza Edukacja Rozwój opracowywanego przez MRPiPS.     </t>
  </si>
  <si>
    <t>Badanie obligatoryje przyjęte w dokumencie PO POWER</t>
  </si>
  <si>
    <t xml:space="preserve">Badanie obiligatoryjne m.in. służące pomiarowi wskaźnika. </t>
  </si>
  <si>
    <t>Badanie będzie przeprowadzone na reprezentatywnej próbie projektów FERS.</t>
  </si>
  <si>
    <t>Ocena wpływu i efektów inerwencji w zakresie jej skuteczności i efektywności zrealizowanego wsparcia.</t>
  </si>
  <si>
    <t xml:space="preserve">1. Potrzeby informacyjne PARP
2. Potrzeby informacyjne pozostałych interesariuszy
Ewaluacja ex-post dokonywana będzie po zakończeniu finansowania działania Sektorowych Rad ds. Kompetencji w ramach POWER. Ewaluacja ex post będzie miała na celu zbadanie długotrwałych rezultatów/efektów działania Sektorowych Rad ds. Kompetencji (w tym skuteczność, efektywność, rzeczywistą użyteczność i trwałość rezultatów/efektów, zarówno tych zakładanych, jak i tych nieprzewidzianych), a także ocenę realizacji poszczególnych etapów/działań, ocenę stopnia osiągnięcia celów Sektorowych Rad ds. Kompetencji, ich sukcesów i ograniczeń, wpływ czynników zewnętrznych, odpowiedniość użytych narzędzi oraz stanu sektora po okresie działania Sektorowych Rad ds. Kompetencji w ramach POWER. </t>
  </si>
  <si>
    <t xml:space="preserve">1. Potrzeby informacyjne PARP
2. Potrzeby informacyjne pozostałych interesariuszy
Ewaluacja obejmie projekty konkurencyjne PARP dot. wsparcia "Firm w trudnościach.  </t>
  </si>
  <si>
    <t>Szczegółowa metodyka działania będzie wskazana na późniejszym etapie</t>
  </si>
  <si>
    <t>Zakres danych niezbednych do realizacji poszczególnych analiz będzie uzależniony od ostatecznego zestawu narzędzi badawczych</t>
  </si>
  <si>
    <r>
      <t xml:space="preserve">Ewaluacja jest wpisana w regulaminy konkursów SRK: </t>
    </r>
    <r>
      <rPr>
        <i/>
        <sz val="13"/>
        <rFont val="Arial"/>
        <family val="2"/>
        <charset val="238"/>
      </rPr>
      <t>Ewaluacja ex-post - dokonywana będzie przez zewnętrznych ewaluatorów PARP po zakończeniu finansowania działania Sektorowych Rad ds. Kompetencji. Ewaluacja ex post ma na celu zbadanie długotrwałych rezultatów/efektów działania Sektorowych Rad ds. Kompetencji (w tym skuteczność, efektywność, rzeczywistą użyteczność i trwałość rezultatów/efektów, zarówno tych zakładanych, jak i tych nieprzewidzianych), a także ocenę realizacji poszczególnych etapów/działań, ocenę stopnia osiągnięcia celów Sektorowych Rad ds. Kompetencji, ich sukcesów i ograniczeń, wpływ czynników zewnętrznych, odpowiedniość użytych narzędzi oraz stanu sektora po okresie działania Sektorowych Rad ds. Kompetencji w ramach POWER."</t>
    </r>
    <r>
      <rPr>
        <sz val="13"/>
        <rFont val="Arial"/>
        <family val="2"/>
        <charset val="238"/>
      </rPr>
      <t xml:space="preserve"> </t>
    </r>
  </si>
  <si>
    <t>Badanie skuteczności wsparcia w zakresie wspierania działań na rzecz dostępności cyfrowej w ramach Działania 03.02 Dostępność cyfrowa (Edukacja DC, Sieć DC, AI DC)</t>
  </si>
  <si>
    <t>Celem badania jest ocena skuteczności i efektywność funkcjonowania Sieci Dostępności Cyfrowej, działań edukacyjnych nakierowanych na zdobywanie  kwalifikacji rynkowych związanych z dostępnością cyfrową i wykorzystaniem sztucznej inteligencji (AI) w obszarze badania i zapewniania dostępności cyfrowej. Badanie ma być przeprowadzone jako podsumowanie efektów wsparcia oferowanego w ramach Działania 03.02 Dostępność cyfrowa. Celem ewaluacji będzie ocena wpływu wsparcia oferowanego w ramach Działania 03.02 na wdrażanie dostępności cyfrowej w podmiotach publicznych, zwiększenie liczby wykształconych specjalistów ds. dostępności cyfrowej i wykorzystaniem sztucznej inteligencji we wspieraniu tego procesu.</t>
  </si>
  <si>
    <t>Dodatkowe informacje</t>
  </si>
  <si>
    <t>Kolumna1</t>
  </si>
  <si>
    <t>Kolumna2</t>
  </si>
  <si>
    <t>Kolumna3</t>
  </si>
  <si>
    <t>Kolumna4</t>
  </si>
  <si>
    <t>Kolumna5</t>
  </si>
  <si>
    <t>Kolumna6</t>
  </si>
  <si>
    <t>Kolumna7</t>
  </si>
  <si>
    <t>Kolumna8</t>
  </si>
  <si>
    <t>Kolumna9</t>
  </si>
  <si>
    <t>Kolumna10</t>
  </si>
  <si>
    <t>Kolumna11</t>
  </si>
  <si>
    <t>Kolumna12</t>
  </si>
  <si>
    <t>Kolumna13</t>
  </si>
  <si>
    <t>Kolumna14</t>
  </si>
  <si>
    <t>Kolumna15</t>
  </si>
  <si>
    <t>Kolumna16</t>
  </si>
  <si>
    <t>Kolumna17</t>
  </si>
  <si>
    <t>Kolumna18</t>
  </si>
  <si>
    <t>Zgodnie z art.. 44 ust. 2 CPR "Do dnia 30 czerwca 2029 r.przeprowadza się ponadto ewaluację każdego programu pod kątem oceny jego wpływu",  oraz Rozdziałem 3, Sekcja 3.1.5 pkt. 3b Wytycznych dot. ewaluacji polityki spójności na lata 2021-2027</t>
  </si>
  <si>
    <t xml:space="preserve">Ewaluacja jest wpisana w regulaminy konkursów SRK: Ewaluacja ex-post - dokonywana będzie przez zewnętrznych ewaluatorów PARP po zakończeniu finansowania działania Sektorowych Rad ds. Kompetencji. Ewaluacja ex post ma na celu zbadanie długotrwałych rezultatów/efektów działania Sektorowych Rad ds. Kompetencji (w tym skuteczność, efektywność, rzeczywistą użyteczność i trwałość rezultatów/efektów, zarówno tych zakładanych, jak i tych nieprzewidzianych), a także ocenę realizacji poszczególnych etapów/działań, ocenę stopnia osiągnięcia celów Sektorowych Rad ds. Kompetencji, ich sukcesów i ograniczeń, wpływ czynników zewnętrznych, odpowiedniość użytych narzędzi oraz stanu sektora po okresie działania Sektorowych Rad ds. Kompetencji w ramach POWER." </t>
  </si>
  <si>
    <t>Badanie niezbędne do pomiaru wartości następujących wskaźników rezultatu długoterminowego w obszarze edukacji, których pomiar dokonywany będzie na poziomie regionalnym, zgodnie z projektem Wytycznych horyzontalnych w zakresie monitorowania postępu rzeczowego realizacji programów operacyjnych na lata 2014-2020: 1) Liczba uczniów szkół i placówek kształcenia zawodowego objętych wsparciem w programie, uczestniczących w kształceniu lub pracujących po 6 miesiącach od ukończenia nauki; 2) Liczba nauczycieli prowadzących zajęcia z wykorzystaniem TIK dzięki EFS [osoby].</t>
  </si>
  <si>
    <t>Zakres danych niezbędnych do realizacji badania w główniej mierze opiera się na danych dostępnych w SL 2014, danych z realizowanych uprzednio badań ewaluacyjnych w przedmiotowej tematyce oraz danych wytworzonych w trakcie realizacji badania.</t>
  </si>
  <si>
    <t>Pogłębiona analiza zjawiska wykluczenia społecznego oraz ocena wpływu działań PO WER w tym obszarze w celu wskazania ewentualnych kierunków wsparcia w ramach prac legislacyjnych oraz polityk publicznych wdrażanych na poziomie ogólnokrajowym. Badanie obejmie także pomiar wskaźnika: Liczba jednostek samorządu terytorialnego, które wykorzystały stworzone narzędzie do poprawy jakości strategii rozwiązywania problemów społecznych. Ponadto, w ramach badania przewiduje się badanie trwałości wdrożenia usprawnień organizacyjnych  w jednostkach organizacyjnych pomocy społecznej.</t>
  </si>
  <si>
    <t xml:space="preserve">Badanie wynika z pilotażowego charakteru konkursu oraz zobowiązania podjętego w toku negocjacji z Komisją Europejską dotyczących fiszki konkursu planowanej do włączenia do Rocznego Planu Działania na rok 2019 dla II Osi Priorytetowej Programu Operacyjnego Wiedza Edukacja Rozwój opracowywanego przez MRPiPS.     </t>
  </si>
  <si>
    <t>Badanie zostanie przeprowadzone zarówno w oparciu o dane wtórne (analiza desk research), jak i dane pierwotnie pozyskane w ramach badań ilościowych (CAWI/CATI) oraz jakościowych (m.in. IDI, FGI). Istotną rolę w badaniach będą stanowić wyniki poprzednich ewaluacji MEiN, a także dane wygenerowane z systemu SL 2014.</t>
  </si>
  <si>
    <t>Zakres danych niezbędnych do realizacji badania w główniej mierze opiera się na danych dostępnych w SL 2014, danych z realizowanych uprzednio badań ewaluacyjnych w przedmiotowej tematyce oraz dane wytworzone w trakcie realizacji badania.</t>
  </si>
  <si>
    <t>Badanie wynika wprost z Planu ewaluacji PO WER oraz potrzeb informacyjnych IP i IZ FERS w zakresie oceny efektów III osi PO WER</t>
  </si>
  <si>
    <t>Badanie opiera się w dużej mierze na badaniach desk reserch i metaewaluacji wyników badań ewaluacyjnych działań wdrażanych przez NCBR oraz badaniach mix mode oraz uzupełniających z wykorzystaniem badań jakościowych.</t>
  </si>
  <si>
    <t>W badaniu zostanie wykorzystana kombinacja ilościowych i jakościowych technik badawczych. Badanie obligatoryjnie będzie zawierało komponent analizy danych zastanych. Ostateczny zakres metodologii badania zostanie opracowany na etapie przygotowania szczegółowego opisu przedmiotu zamówienia oraz w ofercie badawczej.</t>
  </si>
  <si>
    <t>Zakres danych niezbędnych do realizacji badania będzie uzależniony od ostatecznego zestawu narzędzi badawczych, w główniej mierze będą wykorzystywane dane dostępne w CST 2021, dane z realizowanych uprzednio badań ewaluacyjnych w przedmiotowej tematyce oraz danych wytworzonych w trakcie realizacji badania.</t>
  </si>
  <si>
    <t>Zakres danych niezbędnych do realizacji badania w główniej mierze opiera się na danych dostępnych w SL 2014, danych z realizowanych uprzednio edycji tego  badania oraz danych wytworzonych w trakcie realizacji badania.</t>
  </si>
  <si>
    <t xml:space="preserve">Realizacja niniejszego badania wynika z art. 18 CPR oraz z zapisów Wytycznychw zakresie ewaluacji polityki spójności na lata 2021-2027 sekcja 3.1.5 pkt. 3a. Zgodnie z zapisami punktu niniejsza ewaluacja uruchomiona zostanie nie później niż dwa lata od decyzji KE o zatwierdzeniu programu" - Program zatwierdzono w grudniu 2022 r. </t>
  </si>
  <si>
    <t xml:space="preserve">Obowiązek realizacji badania wynika z zapisów Rozporządzenia EFS+ na lata 2021 - 2027 </t>
  </si>
  <si>
    <t>Celem badania jest ocena wsparcia na rzecz podmiotów ekonomii społecznej, jego efektywności oraz użyteczności i kompleksowości zarówno z poziomu regionalnego, jak i krajowego. Jednocześnie badanie obejmie ocenę stosowanych mechanizmów finansowania podmiotów ekonomii społecznej  w postaci uproszczonych metod rozliczania (na ile ten sposób rozliczania wpływa na sprawność i ograniczenie barier administracyjnych w realizacji i rozliczaniu wsparcia) oraz na rzecz instrumentów finansowych, w tym ich wpływ na rozwój przedsiębiorstw społecznych, poziom obrotów oraz ich wynik finansowy.</t>
  </si>
  <si>
    <t>Ewaluacja wynika z potrzeb informacyjnych IZ FERS</t>
  </si>
  <si>
    <t>Analiza porównawcza kluczowych wskaźników społeczno - gospodarczych pomiędzy Polską a krajami UE</t>
  </si>
  <si>
    <t>Kluczowym jest określenie pozycji Polski w odniesieniu do kluczowych wskaźników rozwoju społeczno - gospodarczego na tle innych krajów UE w celu określenia obszarów kluczowych interwencji w kolejnej perspektywie finansowej.</t>
  </si>
  <si>
    <t>Zakres danych niezbędnych do realizacji badania będzie uzależniony od ostatecznego zestawu narzędzi badawczych, w główniej mierze będą wykorzystywane dane dostępne w CST 2021, dane z realizowanych uprzednio badań ewaluacyjnych w przedmiotowej tematyce oraz dane wytworzone w trakcie realizacji badania.</t>
  </si>
  <si>
    <t>W badaniu zostanie wykorzystana kombinacja ilościowych i jakościowych technik badawczych. Badanie obligatoryjnie będzie zawierało komponent analizy danych zastanych. Ostateczny zakres metodologii zostanie opracowany na etapie przygotowania szczegółowego opisu przedmiotu zamówienia oraz w ofercie wykonawcy w odniesieniu do każdej ze zlecanych analiz.</t>
  </si>
  <si>
    <t>Zakres danych niezbędnych do realizacji poszczególnych analiz będzie uzależniony od ostatecznego zestawu narzędzi badawczych, w główniej mierze będą wykorzystywane dane statystyczne ze źródeł zewnętrznych, dane dostępne w CST 2021, dane z realizowanych uprzednio badań ewaluacyjnych w przedmiotowej tematyce oraz dane wytworzone w trakcie realizacji badania.</t>
  </si>
  <si>
    <t>Planowane jest zastosowanie w ramach ewaluacji następujących metod i technik badawczych: analiza danych zastanych (DR), wywiady kwestionariuszowe (CATI, CAWI, CAPI, PAPI), pogłębione wywiady indywidualne lub grupowe (IDI, ITI, FGI), panel ekspertów / warsztaty eksperckie. Badania będą prowadzone z beneficjentami, uczestnikami projektów, pracownikami administracji publicznej odpowiedzialnej za zarządzanie i wdrażanie Programu, a także z ekspertami środowiskowymi.</t>
  </si>
  <si>
    <t>Dane administracyjne, w tym dokumenty programowe i projektowe oraz dane kontaktowe i monitoringowe z systemu CST2021, ogólnodostepne dane statystyczne (statystyka publiczna: Eurostat, OECD, GUS, MZ, CeZ), ogólnodostepne wyniki analiz i ewaluacji, prawodawstwo, dane pierwotne zebrane przez Wykonawcę badania w trakcie jego realizacji.</t>
  </si>
  <si>
    <t xml:space="preserve">Dane administracyjne, w tym dokumenty programowe i projektowe oraz dane kontaktowe i monitoringowe z systemu CST2021, ogólnodostepne dane statystyczne (statystyka publiczna: Eurostat, OECD, GUS, MZ, CeZ), ogólnodostepne wyniki analiz i ewaluacji, prawodawstwo, dane pierwotne zebrane przez Wykonawcę badania w trakcie jego realizacji. </t>
  </si>
  <si>
    <t>W badaniu wykorzystane zostaną badania ilościowe (CATI lub CAWI) oraz jakościowe (pogłębione wywiady indywidualne oraz warsztaty eksperckie). Badanie będzie prowadzone z wykorzystaniem analizy danych zastanych. Ostateczny zakres metodologii badania zostanie opracowany na etapie przygotowania szczegółowego opisu przedmiotu zamówienia.</t>
  </si>
  <si>
    <t>Badanie opierać się w dużej mierze na badaniach ilościowych: CATI, CAWI oraz badaniach mix mode. Badanie realizowane będzie również z wykorzystaniem analizy danych zastanych oraz uzupełniająco z wykorzystaniem badań jakościowych. Ostateczny zakres metodologii badania zostanie opracowany na etapie przygotowania szczegółowego opisu przedmiotu zamówienia oraz w ofercie badawczej.</t>
  </si>
  <si>
    <t>Dane z GUS dotyczące osób niepełnosprawnych i dane BAEL.  Dane z SL 2014 i CST 2021 oraz z lokalnego systemu informatycznego NCBR - LSI; dane z realizowanych uprzednio badań ewaluacyjnych w przedmiotowej tematyce oraz dane wytworzone w trakcie realizacji badania.</t>
  </si>
  <si>
    <t xml:space="preserve">Badanie opierać się będzie  w dużej mierze na badaniach ilościowych: CATI, CAWI oraz schemacie kontrfaktycznym. Badanie realizowane zostanie  również z wykorzystaniem analizy danych zastanych oraz uzupełniająco z wykorzystaniem badań jakościowych. Ostateczny zakres metodologii badania zostanie opracowany na etapie przygotowania szczegółowego opisu przedmiotu zamówienia oraz w ofercie badawczej. </t>
  </si>
  <si>
    <t>W główniej mierze będą wykorzystywane dane dostępne w CST 2021 oraz w lokalnym systemie informatycznym NCBR - LS, dane z realizowanych uprzednio badań ewaluacyjnych w przedmiotowej tematyce oraz dane wytworzone w trakcie realizacji badania.</t>
  </si>
  <si>
    <t>W główniej mierze będą wykorzystywane dane dostępne w CST 2021 oraz w lokalnym systemie informatycznym NCBR - LSI, dane z obszaru szkolnictwa wyższego (kształcenie studentów i doktorantów) gromadzonych w systemie POL-on oraz danych dotyczących absolwentów studiów (II i III poziom) gromadzonych w systemie ELA; ponadto  dane z realizowanych uprzednio badań ewaluacyjnych w przedmiotowej tematyce oraz dane wytworzone w trakcie realizacji badania.</t>
  </si>
  <si>
    <t>W główniej mierze będą wykorzystywane dane dostępne w CST 2021 oraz w lolalnym systemie informatycznym NCBR - LSI, dane z GUS i BAEL; ponadto dane z realizowanych uprzednio badań ewaluacyjnych w przedmiotowej tematyce oraz dane wytworzone w trakcie realizacji badania.</t>
  </si>
  <si>
    <t>Zgodnie z metodyką prowadzenia badań ustalenie zakresu danych jest etapem, który musi być poprzedzony przygotowaniem pytań badawczych. Dopiero na tej podstawie można zadecydować, jakie źródła danych będą relewatne dla omawianego badania. 
Niemniej, można przyjąć, że będą to dane wtórne (np. pochodzące z innych ewaluacji, w tym dotyczących SRK, dane z systemów PARP itd.), dane pierwotne (np. pochodzące z wywiadów z przedstawicielami grup).</t>
  </si>
  <si>
    <t xml:space="preserve">1. Potrzeby informacyjne PARP
2. Potrzeby informacyjne pozostałych interesariuszy
Badanie pozwoli na identyfikację słabych i mocnych stron systemu SRK, w tym z uwzględnieniem efektów produktów wypracowanych przez rady. Informacje te będą służyły ewentualnej modyfikacji działań rad, jak i ocenie efektów ich działalności.
</t>
  </si>
  <si>
    <t xml:space="preserve">1. Analiza danych zastanych
2. Badana jakościowe
3. Badania ilościowe.
Szczegółowy opis technik, jakie zostaną zastosowane w ramach ww. metod oraz szczegółowy opis źródeł danych, które mają zostać wykorzystane będzie możliwy dopiero na etapie przygotowania OPZ. Zgodnie z pragmatyką procesu badawczego metodologia jest tworzona (dopasowywana) do pytań badawczych. </t>
  </si>
  <si>
    <t>Zgodnie z metodyką prowadzenia badań ustalenie zakresu danych jest etapem, który musi być poprzedzony przygotowaniem pytań badawczych. Dopiero na tej podstawie można zadecydować, jakie źródła danych będą relewatne dla omawianego badania. 
Przewidujemy wykorzystanie danych z systemów PARP i w zależności od potrzeb poszerzenie zakresu np. o CST i inne. Zgodnie z opisem zarysu metodyki badania wykorzystywane będą również dane pierwotne.</t>
  </si>
  <si>
    <t>1. Potrzeby informacyjne PARP
2. Potrzeby informacyjne interesariuszy.
Omawiane działanie jest nowe, dlatego szczególnie istotna jest weryfikacja przyjętych założeń i ocena uzyskiwanych efektów. Przypuszczamy, że ewaluacja dostarczy informacje umożliwiające modyfikację działania np. na podstawie identyfikacji ewentualnych jego słabszych stron.</t>
  </si>
  <si>
    <t xml:space="preserve">1. Potrzeby informacyjne PARP
2. Potrzeby informacyjne pozostałych interesariuszy
Ewaluacja obejmie projekty konkurencyjne PARP dot. wsparcia "Firm w trudnościach".  </t>
  </si>
  <si>
    <t xml:space="preserve">1. Potrzeby informacyjne PARP
2. Potrzeby informacyjne interesariuszy.
Badanie jest istototne ze względu na fakt, że analizowane działanie jest pilotażem. Działanie ma duży potencjał prorozwojowy, ale jednocześnie należy je szczegółowo zweryfikować przed jego wejściem do pakietu działań regularnych. </t>
  </si>
  <si>
    <t>W badaniu zostanie wykorzystana kombinacja ilościowych i jakościowych technik badawczych. Ostateczny zakres metodologii badania zostanie opracowany na etapie przygotowania szczegółowego opisu przedmiotu zamówienia oraz w ofercie badawczej.</t>
  </si>
  <si>
    <t>Szczegółowa metodyka działania będzie wskazana na późniejszym etapie.</t>
  </si>
  <si>
    <t xml:space="preserve">Zakres danych niezbędnych do realizacji poszczególnych analiz będzie uzależniony od ostatecznego zestawu narzędzi badawczych. </t>
  </si>
  <si>
    <t xml:space="preserve">Potrzeba realizacji przedmiotowego badania wynika z konieczności pozyskania danych na temat realizowanej interwencji w stosunku do zakładanego harmonogramu realizacji projektu oraz ewentualnie w porównaniu do efektów wsparcia realizowanego w ramach Działania 04.01 POWER (Innowacje społeczne).
Wyniki badania i ewentualne rekomendacje, po analizie przez IZ/IP/BGK, będą stanowić podstawę do wprowadzenia ewentualnych zmian m.in. w Strategii Inwestycyjnej celem lepszego dostosowania zakresu wsparcia do potrzeb  i optymalnego wykorzystania dostępnej alokacji. Badanie powinno dostarczyć takie informacje jak: koszty i korzyści realizowanej interwencji, jednostkowe koszty wsparcia itd.
Termin badania pozwoli na dokładną analizę postępów w ramach projektu, jednocześnie pozostawiając odpowiednio dużo czasu na wprowadzenie działań korygujących i dostosowujących zakres interwencji do aktualnych potrzeb. </t>
  </si>
  <si>
    <t>Podejście badawcze będzie zakładać użycie metod jakościowych i ilościowych. Proponowane metody i techniki badawcze to w szczególności : analiza dokumentów desk research, wywiady indywidualne z przedstawicielami kluczowych instytucji (m.in. IZ FERS, IP FERS, Beneficjent) zaangażowanych w realizację projektu finansowanego w ramach Działania 01.11, ankiety i wywiady z Partnerami Finansującymi, którzy udzielają pożyczek w ramach projektu.</t>
  </si>
  <si>
    <t>Zakres danych niezbędnych do realizacji badania będzie uzależniony od ostatecznego zestawu narzędzi badawczych, w główniej mierze będą wykorzystywane dane dostępne w CST 2021, zasilane danymi ze SZFEIK (system teleinformatyczny przygotowany przez Beneficjenta, mający na celu wsparcie i obsługę procesów m.in. sprawozdawczych i monitoringowych, związanych z realizacją projektu).</t>
  </si>
  <si>
    <t>Ocena funkcjonowania i efektów zastosowania instrumentu finansowego w ramach FERS  (Działanie 04.01 Europejskie pożyczki na samozatrudnienie; Typ: Instrumenty zwrotne dla osób zamierzających rozpocząć działalność gospodarczą, w tym łączenie ze wsparciem bezzwrotnym).</t>
  </si>
  <si>
    <t>Celem badania będzie ocena sposobu świadczenia wsparcia, trafności i efektywności wsparcia w ramach instrumentu finansowego - Europejskie pożyczki na samozatrudnienie.
Wyniki badania powinny odnosić się do analizy ex ante przeprowadzonej przed perspektywą 2021-2027.</t>
  </si>
  <si>
    <t xml:space="preserve">Potrzeba realizacji przedmiotowego badania wynika z konieczności pozyskania danych na temat realizowanej interwencji w stosunku do zakładanego harmonogramu realizacji projektu oraz w porównaniu do efektów wsparcia realizowanego w ramach rządowego programu Pierwszy biznes -Wsparcie w starcie. Wyniki badania i ewentualne rekomendacje, po analizie przez IZ/IP/BGK, będą stanowić podstawę do wprowadzenia ewentualnych zmian m.in. w Strategii Inwestycyjnej celem lepszego dostosowania zakresu wsparcia do potrzeb i optymalnego wykorzystania dostępnej alokacji. Badanie powinno dostarczyć takie informacje jak: koszty i korzyści realizowanej interwencji, jednostkowe koszty wsparcia itd.
Termin badania pozwoli na dokładną analizę postępów w ramach projektu, jednocześnie pozostawiając odpowiednio dużo czasu na wprowadzenie działań korygujących i dostosowujących zakres interwencji do aktualnych potrzeb. </t>
  </si>
  <si>
    <t>Podejście badawcze będzie zakładać użycie metod jakościowych i ilościowych. Proponowane metody i techniki badawcze to w szczególności: analiza dokumentów desk research, wywiady indywidualne z przedstawicielami kluczowych instytucji (m.in. IZ FERS, IP FERS, MRiPS, Beneficjent) zaangażowanych w realizację projektu finansowanego w ramach Działania 04.01, ankiety i wywiady z Partnerami Finansującymi, którzy udzielają pożyczek w ramach projektu.</t>
  </si>
  <si>
    <t xml:space="preserve">Ocena funkcjonowania i efektów zastosowania instrumentu  finansowego w ramach FERS (Działanie 01.11 Pożyczki europejskie na kształcenie; Typ projektu: Instrumenty zwrotne na podnoszenie kompetencji osób dorosłych).    </t>
  </si>
  <si>
    <t>Celem badania będzie ocena sposobu świadczenia wsparcia, trafności i efektywności wsparcia w ramach instrumentu finansowego - Pożyczki europejskie na kształcenie. 
Wyniki badania powinny odnosić się do analizy ex ante przeprowadzonej przed perspektywą 2021-2027.</t>
  </si>
  <si>
    <t>Badanie skuteczności wsparcia w zakresie wspierania działań na rzecz dostępności cyfrowej w ramach Działania 03.02 Dostępność cyfrowa (Edukacja DC, Sieć DC, AI DC).</t>
  </si>
  <si>
    <t>Celem badania jest ocena skuteczności i efektywność funkcjonowania Sieci Dostępności Cyfrowej, działań edukacyjnych nakierowanych na zdobywanie kwalifikacji rynkowych związanych z dostępnością cyfrową i wykorzystaniem sztucznej inteligencji (AI) w obszarze badania i zapewniania dostępności cyfrowej. Badanie ma być przeprowadzone jako podsumowanie efektów wsparcia oferowanego w ramach Działania 03.02 Dostępność cyfrowa. Celem ewaluacji będzie ocena wpływu wsparcia oferowanego w ramach Działania 03.02 na wdrażanie dostępności cyfrowej w podmiotach publicznych, zwiększenie liczby wykształconych specjalistów ds. dostępności cyfrowej i wykorzystaniem sztucznej inteligencji we wspieraniu tego procesu.</t>
  </si>
  <si>
    <t>Ewaluacja wsparcia EFS+ dotyczącego współpracy ponadnarodowej.</t>
  </si>
  <si>
    <t>Celem badania będzie ocena wsparcia dotyczącego projektów współpracy ponadnarodowej wdrażanych w ramach FERS, jego trafności, skuteczności, a także użyteczność zarówno z poziomu regionalnego jak i krajowego. Celem badania w zakresie współpracy ponadnarodowej będzie ocena jakości wsparcia realizowanego w formule projektów współpracy ponadnarodowej w ramach FERS, w tym w odniesieniu do celu szczegółowego ESO4.1. FERS.</t>
  </si>
  <si>
    <t>Ewaluacja projektu pilotażowego - Indywidualne konta rozwojowe - rozwijanie kompetencji przez całe życia.</t>
  </si>
  <si>
    <t xml:space="preserve">Ocena trafności, skuteczności i użyteczności wsparcia.
</t>
  </si>
  <si>
    <t>Ewaluacja on-going funkcjonowania Sektorowych Rad ds. Kompetencji (FERS)</t>
  </si>
  <si>
    <t>Ocena ex post systemu Sektorowych Rad ds. Kompetencji (POWER).</t>
  </si>
  <si>
    <t>Ewaluacja wsparcia przedsiębiorstw i ich pracowników w zakresie rozwijania kompetencji dotyczących zielonej ekonomii.</t>
  </si>
  <si>
    <t>Badanie ewaluacyjne on-going pn. Ocena realizacji pierwszych konkursów FERS w ramach Priorytetu I „Umiejętności” oraz Priorytetu III „Dostępność i usługi dla osób z niepełnosprawnościami”.</t>
  </si>
  <si>
    <t>Badanie efektywności wsparcia w obszarze dialogu obywatelskiego.</t>
  </si>
  <si>
    <t>Celem badania będzie analiza efektywności wsparcia udzielonego w ramach Działań 4.06, 4.07, 4.12 FERS w pierwszym etapie wdrażania Programu. Pozwoli to na lepsze dostosowanie wsparcia, w szczególności założeń naborów ogłaszanych w kolejnych latach, do faktycznych potrzeb organizacji pozarządowych.</t>
  </si>
  <si>
    <t>Ewaluacja działań skierowanych na wsparcie sektora ochrony zdrowia podejmowanych w ramach Priorytetu IV FERS – Spójność społeczna i zdrowie.</t>
  </si>
  <si>
    <t xml:space="preserve">Ocena działań dotyczących kształcenia pracowników sektora ochrony zdrowia. </t>
  </si>
  <si>
    <t>Celem badania będzie ocena trafności, skuteczności, efektywności i użyteczności działań w zakresie kształcenia podyplomowego kadr medycznych (lekarzy, pielęgniarek i położnych oraz  innych zawodów związanych z ochroną zdrowia), a także skierowanych do pracowników niemedycznych (organizacyjnych, administracyjnych i zarządzających) w sektorze zdrowia.</t>
  </si>
  <si>
    <t xml:space="preserve">Zakres przedmiotowy badania dotyczyć będzie Działań 4.14 oraz 4.15 FERS. Realizacja niniejszego badania jest niezbędna z uwagi na konieczność weryfikacji założeń i oceny efektów realizacji wielu różnorodnych działań, głównie o charakterze pilotażowym, m.in. w zakresie nowych form opieki dziennej dla osób starszych, w tym z zaburzeniami otępiennymi i osób z niepełnosprawnościami. Badanie ewaluacyjne pozwoli również on ocenę kluczowych działań wpisujących się w aktualnie realizowane reformy systemu ochrony zdrowia, m.in. w obszarze wzmocnienia sektora POZ, w tym opieki koordynowanej. Ewaluacja powinna także przyczynić się do oceny wsparcia poświeconego deinstytucjonalizacji opieki zdrowotnej oraz działań służących poprawie jakości zarządzania świadczeniami zdrowotnymi. </t>
  </si>
  <si>
    <t>Metaewaluacja rezultatów działań FERS w obszarze oświaty.</t>
  </si>
  <si>
    <t>Ewaluacja wsparcia uczenia się przez całe życie.</t>
  </si>
  <si>
    <t>Ewaluacja wsparcia edukacji włączającej.</t>
  </si>
  <si>
    <t>Ewaluacja doskonalenia kadr i metodyk kształcenia w systemie oświaty.</t>
  </si>
  <si>
    <t>Ewaluacja cyfryzacji w edukacji.</t>
  </si>
  <si>
    <t>Celem badania będzie całościowa ocena inicjatyw FERS wspierajacych osoby z niepełnosprawnościami, w tym m.in:
•	skuteczności i trafności wdrożenia systemu zatrudnienia wspomaganego
•	użyteczności nowego systemu orzekania o niepełnosprawności   
•	utworzenia i przetestowania modelu wsparcia dla rodzin z osobą niepełnosprawną lub zagrożoną niepełnosprawnością
•	użyteczności utworzenia Centrum Komunikacji dla osób z niepełnosprawnością 
•	skuteczności działania bezpośrednich form wsparcia kierowanych do osób z niepełnosprawnościami, w tym kręgów wsparcia oraz modelu wspieranego podejmowania decyzji, w tym asystenta prawnego</t>
  </si>
  <si>
    <t xml:space="preserve">Ocena stopnia realizacji wsparcia szkoleniowo - aktywizującego osób odbywających karę pozbawienia wolności. W ramach badania wykorzystane zostaną wyniki pomiaru wskaźnika pn. "Liczba byłych więźniów pracujących, łącznie z prowadzącymi działalność na własny rachunek, 6 miesięcy po opuszczeniu jednostki penitencjarnej", który wyliczany będzie przez IZ FERS na postawie danych z ZUS.
</t>
  </si>
  <si>
    <t>Ewaluacja Akademii HR</t>
  </si>
  <si>
    <t>Badanie obligatoryjne, wymagane w Wytycznych w zakresie  ewaluacji polityki spójności 2014-2020. Badanie będzie się składać z dwóch modułów:  pierwszy moduł będzie dotyczyć ewaluacji o charakterze mid-term, niezbedną w celu oceny postepu rzeczowego we wdrażaniu Programu na potrzeby przeglądu śródokresowego oraz zweryfikowania możliwości i sposobu wykorzystania rezerwy wykonania. Drugi moduł będzie odnosil się do wyliczenie wartości wskaźnika rezultatu długoterminowego: Liczba osób znajdujących się w lepszej sytuacji na rynku pracy sześć miesięcy po opuszczeniu programu.</t>
  </si>
  <si>
    <t>Badanie obligatoryjne, wymagane w Wytycznych w zakresie  ewaluacji polityki spójności 2014-2020. Badanie będzie się składać z dwóch modułów: pierwszy moduł będzie dotyczyć ewaluacji o charakterze mid-term, niezbednej w celu oceny postępu rzeczowego we wdrażaniu Programu na potrzeby przeglądu śródokresowego oraz zweryfikowania możliwości i sposobu wykorzystania rezerwy wykonania. Drugi moduł będzie odnosił się do wyliczenia wartości wskaźnika rezultatu długoterminowego: Liczba osób znajdujących się w lepszej sytuacji na rynku pracy sześć miesięcy po opuszczeniu programu.</t>
  </si>
  <si>
    <t xml:space="preserve">Kontynuacja badania zaplanowanego w PO WER. Ocena wpływu realizacji interwencji współfinansowanych z EFS na ograniczenie wykluczenia społecznego i ubóstwa </t>
  </si>
  <si>
    <t>Celem badania będzie ocena postępów we wdrażaniu oraz jakości i efektów realizacji osi priorytetowej III PO WER – Szkolnictwo wyższe dla gospodarki i rozwoju. Ocena dokonana zostanie z uwzględnieniem kryterium użyteczności i trwałości. Badanie oceni, w jaki sposób wsparcie z EFS przyczyniło się do osiągnięcia wszystkich celów dla tej osi priorytetowej PO WER. II etap badania (2023r.) uwzględni również ocenę wpływu realizowanych działań w zaplanowanych typach operacji na zwiększenie jakości kształcenia w szkolnictwie wyższym i jego dopasowania do rynku pracy, a także wpływu na wzrost umiędzynarodowienia polskiego szkolnictwa wyższego. Ocena zmian w zakresie zarządzania procesem kształcenia dzięki wsparciu z EFS</t>
  </si>
  <si>
    <t>Kluczowym jest określenie pozycji Polski w odniesieniu do kluczowych wskaźników rozwoju społeczno- gospodarczego na tle innych krajów UE w celu określnia obszarów kluczowych interwencji w kolejnej perspektywie finansowej.</t>
  </si>
  <si>
    <t>Celem badania będzie ocena w jakim stopniu działania realizowane w ramach FERS przyczyniły się do poprawy dostępności, w tym w szczególności w odniesieniu do OzN. Ważnym aspektem badania będzie ocena, czy przewidziane w programie działania przyczyniły się do niwelowania barier w dostępie do edukacji, rynku pracy oraz różnego rodzaju usług i produktów, czy zmiany w kierunku zwiększenia dostępności wprowadzone zostały na poziomie informacji, struktur i procedur podmiotów świadczących usługi na rzecz społeczeństwa. Elementem badania będzie również ocena sposobu świadczenia wsparcia, trafności i efektywności wsparcia w ramach instrumentu finansowego dotyczącego zwiększenia dostepności przez przedsiebiorców prowadzonej przez nich działalności gospodarczej. W badaniu uwzgledniona zostanie również analiza obszaru wsparcia przedsiębiorstw i ich pracowników w zakresie wdrażania Europejskiego Aktu o Dostępności (dyrektywa European Accessibility Act - EAA)</t>
  </si>
  <si>
    <t>Celem badania będzie ocena w jakim stopniu działania realizowane w ramach FERS przyczyniły się do poprawy dostępności, w tym w szczególności w odniesieniu do OzN. Ważnym aspektem badania będzie ocena, czy przewidziane w programie działania przyczyniły się do niwelowania barier w dostępie do edukacji, rynku pracy oraz różnego rodzaju usług i produktów, czy zmiany w kierunku zwiększenia dostępności wprowadzone zostały na poziomie informacji, struktur i procedur podmiotów świadczących usługi na rzecz społeczeństwa. Elementem badania będzie również ocena sposobu świadczenia wsparcia, trafności i efektywności wsparcia w ramach instrumentu finansowego dotyczącego zwiększenia dostepności przez przedsiębiorców prowadzonej przez nich działalności gospodarczej. W badaniu uwzględniona zostanie również analiza obszaru wsparcia przedsiębiorstw i ich pracowników w zakresie wdrażania Europejskiego Aktu o Dostępności (dyrektywa European Accessibility Act - EAA).</t>
  </si>
  <si>
    <t xml:space="preserve">Badanie będzie oceniało użyteczność, trafność i skuteczność w zakresie usług społecznych, pomocy społecznej, ekonomii społecznej, aktywnej integracji służących wykluczeniu społecznemu. </t>
  </si>
  <si>
    <t>Ocena ex post systemu Sektorowych Rad ds. Kompetencji (POWER)</t>
  </si>
  <si>
    <t xml:space="preserve">Badanie opiera się w dużej mierze na badaniach desk reserch i metaewaluacji wyników badań ewaluacyjnych działań wdrazanych pzrez NCBR   oraz badaniach mix mode oraz uzupełniająco z wykorzystaniem badań jakościowyc </t>
  </si>
  <si>
    <t>W badaniu zostanie wykorzystana kombinacja ilościowych i jakościowych technik badawczych. Badanie obligatoryjnie będzie zawierało komponent analizy danych zastanych. Ostateczny zakres metodologii badania zostanie opracowany na etapie przygotowania szczegółowego opisu przedmiotu zamównia oraz w ofercie badawczej.</t>
  </si>
  <si>
    <t>W badaniu zostanie wykorzystana kombinacja ilościowych i jakościowych technik badawczych. Badanie obligatoryjnie będzie zawierało komponent analizy danych zastanych. W zakresie instrumentu finansowego na zwiększenie dostępności wyniki będą odnosiły się do przeprowadzonej oceny ex-ante w tym obszarze, przeprowadzonej przed uruchomieniem instrumentu.  Ostateczny zakres metodologii badania zostanie opracowany na etapie przygotowania szczegółowego opisu przedmiotu zamównia oraz w ofercie badawczej.</t>
  </si>
  <si>
    <t>W badaniu zostanie wykorzystana kombinacja ilościowych i jakościowych technik badawczych. Badanie obligatoryjnie będzie zawierało komponent analizy danych zastanych. Ostateczny zakres metodologii  zostanie opracowany na etapie przygotowania szczegółowego opisu przedmiotu zamównia oraz w ofercie wykonawcy w odniesieniu do każdej ze zlecanych analiz.</t>
  </si>
  <si>
    <t>W główniej mierze będą wykorzystywane dane dostępne w CST 2021 oraz lokalnym systemie informatycznym NCBR - LS, dane z realizowanych uprzednio badań ewaluacyjnych w przedmiotowej tematyce oraz dane wytworzone w trakcie realizacji badania.</t>
  </si>
  <si>
    <t>Dane z GUS dotyczące osób niepełnosprawnych i dane BAEL  Dane z SL 2014 i CST 2021 oraz lokalnym systemie informatycznym NCBR - LSI; dane z realizowanych uprzednio badań ewaluacyjnych w przedmiotowej tematyce oraz dane wytworzone w trakcie realizacji badania.</t>
  </si>
  <si>
    <t>W główniej mierze będą wykorzystywane dane dostępne w CST 2021 oraz lokalnym systemie informatycznym NCBR - LSI, dane z obszaru szkolnictwa wyższego (kształcenie studentów i doktorantów) gromadzonych w systemie POL-on oraz danych dotyczących absolwentów studiów (II i III poziom) gromadzonych w systemie ELA; ponadto  dane z realizowanych uprzednio badań ewaluacyjnych w przedmiotowej tematyce oraz dane wytworzone w trakcie realizacji badania.</t>
  </si>
  <si>
    <t>W główniej mierze będą wykorzystywane dane dostępne w CST 2021 oraz lokalnym systemie informatycznym NCBR - LSI, dane z GUS i BAEL; pomnnadto dane z realizowanych uprzednio badań ewaluacyjnych w przedmiotowej tematyce oraz dane wytworzone w trakcie realizacji badania.</t>
  </si>
  <si>
    <t xml:space="preserve">Potrzeba realizacji przedmiotowego badania wynika z konieczności pozyskania danych na temat realizowanej interwencji w stosunku do zakładanego harmonogramu realizacji projektu oraz  ewentualnie w porównaniu do efektów wsparcia realizowanego w ramach Działania 04.01 POWER (Innowacje społeczne).
Wyniki badania i ewentualne rekomendacje, po analizie przez IZ/IP/BGK, będą stanowić podstawę do wprowadzenia ewentualnych zmian m.in. w Strategii Inwestycyjnej celem lepszego dostosowania zakresu wsparcia do potrzeb  i optymalnego wykorzystania dostępnej alokacji. Badanie powinno dostarczyć takie informacje jak:koszty i korzyści realizowanej interwencji, jednostkowe koszty wsparcia itd.
Termin badania pozwoli na dokładną analizę postępów w ramach projektu, jednocześnie pozostawiając odpowiednio dużo czasu na wprowadzenie działań korygujących i dostosowujących zakres interwencji do aktualnych potrzeb. </t>
  </si>
  <si>
    <t>Przedmiotowa pozycja będzie miała charakter umów ramowych (na lata 2025-2026 oraz lata 2027-2029) na świadczenie usług doradczych. Zlecane analizy i diagnozy będą dotyczyły obszaru interwencji EFS+. Zaproponowane podejście ma na celu umożliwienie pozyskiwania danych analitycznych, prognostycznych oraz diagnostycznych w sposób z jednej strony maksymalnie elastyczny, z drugiej umożliwiający pozysknie niezbędnej wiedzy w stosunkowo krótkim czasie.</t>
  </si>
  <si>
    <t>Badanie wynikające z zapisów Rozporządzenia EFS. Badanie będzie dotyczyć wyliczenia wartości wskaźników rezultatu długoterminowego w odniesieniu do interwencji realizowanej w ramach EFS+, o których mowa w Załączniku I do Rozporządzenia w sprawie EFS+. Wartości wskaźników zostaną wyliczone również na potrzeby IZ PR na podstawie m.in. danych z ZUS i bazy CST 2021. 
Celem przeprowadzenia badania będzie również obliczenie wskaźnika pn. "Liczba byłych więźniów pracujących, łącznie z prowadzącymi działalność na własny rachunek, 6 miesięcy po opuszczeniu jednostki penitencjarnej".  Wskaźnik będzie mierzony w taki sam sposób jak wspólny wskaźnik rezultatu EECR05 liczba osób pracujących, łącznie z prowadzącymi działalność na własny rachunek, 6 miesięcy po opuszczeniu programu, którego definicja zawarta jest w dokumencie Lista Wskaźników Kluczowych 2021-2027 – EFS+. W końcowym etapie badania, w miarę dostepnych danych przeprowadzona zostanie ocena wpływu interwencji w obszarze zatrudnienia.
Badanie oceni także, jak zmieniła się sytuacja osób pracujących, które otrzymały wsparcie z EFS+, na rynku pracy. Dotyczy to w szczególności osób, które przeszły z niepewnego do stabilnego zatrudnienia lub z niepełnego zatrudnienia do pełnego zatrudnienia, lub zmieniły stanowisko pracy na wymagające wyższych kompetencji / umiejętności / kwalifikacji, wiążące się z większą odpowiedzialnością lub otrzymały awans lub podwyższenie wynagrodzenia powyżej rocznej stopy inflacji płac w kraju.</t>
  </si>
  <si>
    <t>Pierwotnie badanie ujęte było w Planie Ewaluacji PO WER 2014-2020. Ze względu na przesunięcie terminu zakończenia części projektów realizowanych przez IP MEiN na koniec IV kwartału 2023 r., metaewaluacja rezultatów wszystkich projektów zrealizowanych przez IP MEN będzie mogła być przeprowadzona w III i IV kwartale 2024 r.</t>
  </si>
  <si>
    <t>Proponowane metody i techniki badawcze: analiza DR, analiza SWOT, wywiady kwestionariuszowe (CATI, CAWI, CAPI, PAPI), pogłębione wywiady indywidualne lub grupowe (IDI, ITI, FGI), warsztaty eksperckie / panel ekspertów. Ostateczny zakres metodyki badania zostanie opracowany na etapie przygotowania opisu przedmiotu zamówienia oraz w ofercie badawczej.</t>
  </si>
  <si>
    <t>Proponowane metody i techniki badawcze: analiza dokumentów, badanie ankietowe wśród beneficjentów projektów, studia przypadku, panel ekspertów, wywiady kwestionariuszowe, wywiady indywidualne i/lub grupowe. Ostateczny zakres metodyki badania zostanie opracowany na etapie przygotowania opisu przedmiotu zamówienia oraz w ofercie badawczej.</t>
  </si>
  <si>
    <t>Proponowane metody i techniki badawcze:  wywiady kwestionariuszowe, wywiady indywidualne i / lub grupowe, panel ekspertów. W ramach badania uwzględnione zostaną zaganienia związane z: (1) trwałością PES wspieranych ze środków PO WER (desk research, IDI/FGI); (2) identyfikacją czynników mających wpływ na skuteczność usług społecznych (desk research, IDI/FGI, panel ekspertów); (3) stopień zaspokojenia potrzeb odbiorców wsparcia, w kontekście użyteczności wdrożeniowej (desk research, IDI/FGI). Ostateczny zakres metodyki badania zostanie opracowany na etapie przygotowania opisu przedmiotu zamówienia oraz w ofercie badawczej.</t>
  </si>
  <si>
    <t>Kontynuacja badania z PE PO WER. Ocena jakości i efektów realizacji osi priorytetowej III PO WER – Szkolnictwo wyższe dla gospodarki i rozwoju, w tym badanie zmian w zakresie zarządzania procesem kształcenia dzięki wsparciu z EFS.</t>
  </si>
  <si>
    <t xml:space="preserve">Badanie ważne ze względu na potrzebę weryfikacji empirycznej autorskiej koncepcji interwencji, opracowanej przez PARP (m.in. innowacyjny system autodiagnozy).
</t>
  </si>
  <si>
    <r>
      <rPr>
        <sz val="10"/>
        <rFont val="Arial"/>
        <family val="2"/>
        <charset val="238"/>
      </rPr>
      <t>Ministerstwo Rodziny, Pracy i Polityki Społecznej</t>
    </r>
    <r>
      <rPr>
        <strike/>
        <sz val="10"/>
        <rFont val="Arial"/>
        <family val="2"/>
        <charset val="238"/>
      </rPr>
      <t xml:space="preserve"> </t>
    </r>
  </si>
  <si>
    <r>
      <t xml:space="preserve">Celem badania będzie ocena skuteczności i trafności działań służących poprawie dostępu do wczesnej edukacji i opieki nad dziećmi, w tym oceny szkoleń dla kadry sprawującej opiekę na dziećmi oraz wzrost kompetencji przedstawicieli podmiotów tworzących instytucje opieki na dziećmi do lat 3. </t>
    </r>
    <r>
      <rPr>
        <u/>
        <sz val="10"/>
        <rFont val="Arial"/>
        <family val="2"/>
        <charset val="238"/>
      </rPr>
      <t xml:space="preserve">Badanie, swoim zakresem, obejmie również ocenę kryteriów zastosowanych w celu wyboru projektów. </t>
    </r>
  </si>
  <si>
    <t>Załącznik nr 1 do Planu Ewaluacji Programu FERS na lata 2021-2027 (n+3)</t>
  </si>
  <si>
    <r>
      <rPr>
        <sz val="13"/>
        <color theme="1"/>
        <rFont val="Arial"/>
        <family val="2"/>
        <charset val="238"/>
      </rPr>
      <t>Ministerstwo Rodziny, Pracy i Polityki Społecznej</t>
    </r>
    <r>
      <rPr>
        <strike/>
        <sz val="13"/>
        <color theme="1"/>
        <rFont val="Arial"/>
        <family val="2"/>
        <charset val="238"/>
      </rPr>
      <t xml:space="preserve"> </t>
    </r>
  </si>
  <si>
    <t xml:space="preserve">21
</t>
  </si>
  <si>
    <t xml:space="preserve">Proponowane metody i techniki badawcze: analiza dokumentów, badanie ankietowe wśród beneficjentów projektów, studia przypadku, panel ekspertów, wywiady kwestionariuszowe, wywiady indywidualne i/lub grupowe. Ostateczny zakres metodyki badania zostanie opracowany na etapie przygotowania opisu przedmiotu zamówienia oraz w ofercie badawczej. </t>
  </si>
  <si>
    <t xml:space="preserve">Badanie ważne ze względu na potrzebę weryfikacji empirycznej autorskiej koncepcji interwencji, opracowanej przez PARP (m.in. innowacyjny system autodiagnozy). 
</t>
  </si>
  <si>
    <t xml:space="preserve">Załącznik nr 1 do Planu Ewaluacji Programu FERS na lata 2021-2027 (n+3) </t>
  </si>
  <si>
    <t>Kontynuacja badania z PE PO WER. Metaewaluacja rezultatów działań PO WER w obszarze edukacji oraz rola e-materiałów w cyfryzacji oświaty.</t>
  </si>
  <si>
    <t>Kontynuacja badania z PE PO WER. Metaewaluacja rezultatów działań PO WER w obszarze edukacji oraz rola e-materiałów w cyfryzacji oświaty</t>
  </si>
  <si>
    <r>
      <t>Pomiar efektywności wsparcia na rzecz zatrudnienia i poprawy sytuacji na rynku pracy uczestników projektów EFS+</t>
    </r>
    <r>
      <rPr>
        <strike/>
        <sz val="13"/>
        <color theme="1"/>
        <rFont val="Arial"/>
        <family val="2"/>
        <charset val="238"/>
      </rPr>
      <t xml:space="preserve"> </t>
    </r>
  </si>
  <si>
    <t xml:space="preserve">Pomiar efektywności wsparcia na rzecz zatrudnienia i poprawy sytuacji na rynku pracy uczestników projektów EFS+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</si>
</sst>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_-* #,##0.00\ _z_ł_-;\-* #,##0.00\ _z_ł_-;_-* &quot;-&quot;??\ _z_ł_-;_-@_-"/>
    <numFmt numFmtId="165" formatCode="_-* #,##0\ [$zł-415]_-;\-* #,##0\ [$zł-415]_-;_-* &quot;-&quot;??\ [$zł-415]_-;_-@_-"/>
    <numFmt numFmtId="166" formatCode="_-* #,##0\ &quot;zł&quot;_-;\-* #,##0\ &quot;zł&quot;_-;_-* &quot;-&quot;??\ &quot;zł&quot;_-;_-@_-"/>
    <numFmt numFmtId="167" formatCode="#,##0\ &quot;zł&quot;"/>
    <numFmt numFmtId="168" formatCode="0.0"/>
    <numFmt numFmtId="169" formatCode="#,##0.00\ &quot;zł&quot;"/>
  </numFmts>
  <fonts count="35" x14ac:knownFonts="1">
    <font>
      <sz val="11"/>
      <color theme="1"/>
      <name val="Calibri"/>
      <family val="2"/>
      <charset val="238"/>
      <scheme val="minor"/>
    </font>
    <font>
      <sz val="13"/>
      <name val="Arial"/>
      <family val="2"/>
      <charset val="238"/>
    </font>
    <font>
      <b/>
      <sz val="13"/>
      <name val="Arial"/>
      <family val="2"/>
      <charset val="238"/>
    </font>
    <font>
      <sz val="10"/>
      <name val="Arial"/>
      <family val="2"/>
      <charset val="238"/>
    </font>
    <font>
      <sz val="16"/>
      <name val="Arial"/>
      <family val="2"/>
      <charset val="238"/>
    </font>
    <font>
      <b/>
      <sz val="18"/>
      <name val="Arial"/>
      <family val="2"/>
      <charset val="238"/>
    </font>
    <font>
      <b/>
      <sz val="15"/>
      <name val="Arial"/>
      <family val="2"/>
      <charset val="238"/>
    </font>
    <font>
      <sz val="15"/>
      <name val="Arial"/>
      <family val="2"/>
      <charset val="238"/>
    </font>
    <font>
      <strike/>
      <sz val="13"/>
      <name val="Arial"/>
      <family val="2"/>
      <charset val="238"/>
    </font>
    <font>
      <sz val="8"/>
      <name val="Calibri"/>
      <family val="2"/>
      <charset val="238"/>
    </font>
    <font>
      <i/>
      <sz val="13"/>
      <name val="Arial"/>
      <family val="2"/>
      <charset val="238"/>
    </font>
    <font>
      <u/>
      <sz val="13"/>
      <name val="Arial"/>
      <family val="2"/>
      <charset val="238"/>
    </font>
    <font>
      <b/>
      <sz val="16"/>
      <name val="Arial"/>
      <family val="2"/>
      <charset val="238"/>
    </font>
    <font>
      <sz val="14"/>
      <name val="Arial"/>
      <family val="2"/>
      <charset val="238"/>
    </font>
    <font>
      <sz val="8"/>
      <name val="Calibri"/>
      <family val="2"/>
      <charset val="238"/>
    </font>
    <font>
      <strike/>
      <sz val="14"/>
      <name val="Arial"/>
      <family val="2"/>
      <charset val="238"/>
    </font>
    <font>
      <b/>
      <sz val="14"/>
      <name val="Arial"/>
      <family val="2"/>
      <charset val="238"/>
    </font>
    <font>
      <b/>
      <sz val="10"/>
      <name val="Arial"/>
      <family val="2"/>
      <charset val="238"/>
    </font>
    <font>
      <strike/>
      <sz val="10"/>
      <name val="Arial"/>
      <family val="2"/>
      <charset val="238"/>
    </font>
    <font>
      <u/>
      <sz val="10"/>
      <name val="Arial"/>
      <family val="2"/>
      <charset val="238"/>
    </font>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b/>
      <sz val="11"/>
      <name val="Calibri"/>
      <family val="2"/>
      <charset val="238"/>
      <scheme val="minor"/>
    </font>
    <font>
      <b/>
      <sz val="18"/>
      <color rgb="FFC00000"/>
      <name val="Arial"/>
      <family val="2"/>
      <charset val="238"/>
    </font>
    <font>
      <sz val="16"/>
      <name val="Calibri"/>
      <family val="2"/>
      <charset val="238"/>
      <scheme val="minor"/>
    </font>
    <font>
      <b/>
      <sz val="16"/>
      <color theme="0"/>
      <name val="Arial"/>
      <family val="2"/>
      <charset val="238"/>
    </font>
    <font>
      <b/>
      <sz val="14"/>
      <color theme="0"/>
      <name val="Arial"/>
      <family val="2"/>
      <charset val="238"/>
    </font>
    <font>
      <strike/>
      <sz val="14"/>
      <color theme="1"/>
      <name val="Arial"/>
      <family val="2"/>
      <charset val="238"/>
    </font>
    <font>
      <sz val="14"/>
      <name val="Calibri"/>
      <family val="2"/>
      <charset val="238"/>
      <scheme val="minor"/>
    </font>
    <font>
      <sz val="10"/>
      <name val="Calibri"/>
      <family val="2"/>
      <charset val="238"/>
      <scheme val="minor"/>
    </font>
    <font>
      <sz val="14"/>
      <color theme="1"/>
      <name val="Arial"/>
      <family val="2"/>
      <charset val="238"/>
    </font>
    <font>
      <strike/>
      <sz val="13"/>
      <color theme="1"/>
      <name val="Arial"/>
      <family val="2"/>
      <charset val="238"/>
    </font>
    <font>
      <sz val="13"/>
      <color theme="1"/>
      <name val="Arial"/>
      <family val="2"/>
      <charset val="238"/>
    </font>
    <font>
      <sz val="14"/>
      <color theme="1"/>
      <name val="Calibri"/>
      <family val="2"/>
      <charset val="238"/>
      <scheme val="minor"/>
    </font>
  </fonts>
  <fills count="1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E7C8A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DE9D9"/>
        <bgColor indexed="64"/>
      </patternFill>
    </fill>
    <fill>
      <patternFill patternType="solid">
        <fgColor theme="9" tint="0.79998168889431442"/>
        <bgColor indexed="64"/>
      </patternFill>
    </fill>
    <fill>
      <patternFill patternType="solid">
        <fgColor rgb="FFCCFFFF"/>
        <bgColor indexed="64"/>
      </patternFill>
    </fill>
    <fill>
      <patternFill patternType="solid">
        <fgColor rgb="FFCCCCFF"/>
        <bgColor indexed="64"/>
      </patternFill>
    </fill>
    <fill>
      <patternFill patternType="solid">
        <fgColor theme="0" tint="-0.499984740745262"/>
        <bgColor indexed="64"/>
      </patternFill>
    </fill>
  </fills>
  <borders count="22">
    <border>
      <left/>
      <right/>
      <top/>
      <bottom/>
      <diagonal/>
    </border>
    <border>
      <left style="thin">
        <color indexed="8"/>
      </left>
      <right/>
      <top style="thin">
        <color indexed="8"/>
      </top>
      <bottom/>
      <diagonal/>
    </border>
    <border>
      <left style="thin">
        <color indexed="65"/>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cellStyleXfs>
  <cellXfs count="244">
    <xf numFmtId="0" fontId="0" fillId="0" borderId="0" xfId="0"/>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pivotButton="1" applyBorder="1"/>
    <xf numFmtId="0" fontId="0" fillId="0" borderId="4" xfId="0" applyBorder="1"/>
    <xf numFmtId="0" fontId="0" fillId="0" borderId="3" xfId="0" applyNumberFormat="1" applyBorder="1"/>
    <xf numFmtId="0" fontId="0" fillId="0" borderId="5" xfId="0" applyBorder="1"/>
    <xf numFmtId="164" fontId="20" fillId="0" borderId="0" xfId="1" applyFont="1"/>
    <xf numFmtId="0" fontId="0" fillId="0" borderId="6" xfId="0" applyBorder="1"/>
    <xf numFmtId="0" fontId="0" fillId="0" borderId="6" xfId="0" applyNumberFormat="1" applyBorder="1"/>
    <xf numFmtId="0" fontId="21" fillId="0" borderId="6" xfId="0" applyFont="1" applyBorder="1" applyAlignment="1">
      <alignment horizontal="center"/>
    </xf>
    <xf numFmtId="0" fontId="22" fillId="0" borderId="6" xfId="0" applyFont="1" applyBorder="1"/>
    <xf numFmtId="165" fontId="20" fillId="0" borderId="6" xfId="2" applyNumberFormat="1" applyFont="1" applyBorder="1"/>
    <xf numFmtId="165" fontId="22" fillId="0" borderId="6" xfId="2" applyNumberFormat="1" applyFont="1" applyBorder="1"/>
    <xf numFmtId="0" fontId="22" fillId="0" borderId="7" xfId="0" applyFont="1" applyBorder="1"/>
    <xf numFmtId="166" fontId="22" fillId="0" borderId="8" xfId="2" applyNumberFormat="1" applyFont="1" applyBorder="1"/>
    <xf numFmtId="166" fontId="20" fillId="0" borderId="6" xfId="2" applyNumberFormat="1" applyFont="1" applyBorder="1"/>
    <xf numFmtId="0" fontId="0" fillId="0" borderId="1" xfId="0" applyNumberFormat="1" applyBorder="1"/>
    <xf numFmtId="0" fontId="0" fillId="0" borderId="5" xfId="0" applyNumberFormat="1" applyBorder="1"/>
    <xf numFmtId="0" fontId="0" fillId="0" borderId="9" xfId="0" applyNumberFormat="1" applyBorder="1"/>
    <xf numFmtId="0" fontId="0" fillId="0" borderId="10" xfId="0" applyNumberFormat="1" applyBorder="1"/>
    <xf numFmtId="0" fontId="0" fillId="0" borderId="11" xfId="0" applyNumberFormat="1" applyBorder="1"/>
    <xf numFmtId="0" fontId="0" fillId="0" borderId="1" xfId="0" applyNumberFormat="1" applyBorder="1" applyAlignment="1">
      <alignment horizontal="center" wrapText="1"/>
    </xf>
    <xf numFmtId="0" fontId="0" fillId="0" borderId="9" xfId="0" applyNumberFormat="1" applyBorder="1" applyAlignment="1">
      <alignment horizontal="center" wrapText="1"/>
    </xf>
    <xf numFmtId="0" fontId="0" fillId="0" borderId="5" xfId="0" applyNumberFormat="1" applyBorder="1" applyAlignment="1">
      <alignment horizontal="center" wrapText="1"/>
    </xf>
    <xf numFmtId="0" fontId="0" fillId="0" borderId="10" xfId="0" applyNumberFormat="1" applyBorder="1" applyAlignment="1">
      <alignment horizontal="center" wrapText="1"/>
    </xf>
    <xf numFmtId="0" fontId="0" fillId="0" borderId="3" xfId="0" applyNumberFormat="1" applyBorder="1" applyAlignment="1">
      <alignment horizontal="center" wrapText="1"/>
    </xf>
    <xf numFmtId="0" fontId="0" fillId="0" borderId="11" xfId="0" applyNumberFormat="1" applyBorder="1" applyAlignment="1">
      <alignment horizontal="center" wrapText="1"/>
    </xf>
    <xf numFmtId="0" fontId="0" fillId="0" borderId="1" xfId="0" applyBorder="1" applyAlignment="1">
      <alignment horizontal="center" wrapText="1"/>
    </xf>
    <xf numFmtId="0" fontId="0" fillId="0" borderId="9" xfId="0" applyBorder="1" applyAlignment="1">
      <alignment horizontal="center" wrapText="1"/>
    </xf>
    <xf numFmtId="0" fontId="23" fillId="0" borderId="6" xfId="0" applyFont="1" applyBorder="1" applyAlignment="1">
      <alignment horizontal="center"/>
    </xf>
    <xf numFmtId="0" fontId="22" fillId="0" borderId="6" xfId="0" applyNumberFormat="1" applyFont="1" applyBorder="1"/>
    <xf numFmtId="0" fontId="22" fillId="0" borderId="0" xfId="0" applyFont="1"/>
    <xf numFmtId="0" fontId="0" fillId="0" borderId="6" xfId="0" applyNumberFormat="1" applyBorder="1" applyAlignment="1">
      <alignment horizontal="center" wrapText="1"/>
    </xf>
    <xf numFmtId="0" fontId="22" fillId="0" borderId="6" xfId="0" applyNumberFormat="1" applyFont="1" applyBorder="1" applyAlignment="1">
      <alignment horizontal="center" wrapText="1"/>
    </xf>
    <xf numFmtId="0" fontId="24" fillId="2" borderId="6" xfId="0" applyFont="1" applyFill="1" applyBorder="1" applyAlignment="1">
      <alignment horizontal="center" vertical="center"/>
    </xf>
    <xf numFmtId="167" fontId="24" fillId="2" borderId="6" xfId="0" applyNumberFormat="1" applyFont="1" applyFill="1" applyBorder="1" applyAlignment="1">
      <alignment horizontal="center" vertical="center"/>
    </xf>
    <xf numFmtId="168" fontId="0" fillId="0" borderId="0" xfId="0" applyNumberFormat="1"/>
    <xf numFmtId="0" fontId="1" fillId="3" borderId="6" xfId="0" applyFont="1" applyFill="1" applyBorder="1" applyAlignment="1">
      <alignment horizontal="left" vertical="top" wrapText="1"/>
    </xf>
    <xf numFmtId="0" fontId="1" fillId="4" borderId="6" xfId="0" applyFont="1" applyFill="1" applyBorder="1" applyAlignment="1">
      <alignment horizontal="left" vertical="top" wrapText="1"/>
    </xf>
    <xf numFmtId="0" fontId="5" fillId="2" borderId="12" xfId="0" applyFont="1" applyFill="1" applyBorder="1" applyAlignment="1">
      <alignment horizontal="left" vertical="top"/>
    </xf>
    <xf numFmtId="0" fontId="5" fillId="2" borderId="13" xfId="0" applyFont="1" applyFill="1" applyBorder="1" applyAlignment="1">
      <alignment horizontal="left" vertical="top"/>
    </xf>
    <xf numFmtId="169" fontId="5" fillId="2" borderId="13" xfId="0" applyNumberFormat="1" applyFont="1" applyFill="1" applyBorder="1" applyAlignment="1">
      <alignment horizontal="left" vertical="top"/>
    </xf>
    <xf numFmtId="0" fontId="3" fillId="2"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Border="1" applyAlignment="1">
      <alignment horizontal="left" vertical="top"/>
    </xf>
    <xf numFmtId="0" fontId="12" fillId="2" borderId="0" xfId="0" applyFont="1" applyFill="1" applyBorder="1" applyAlignment="1">
      <alignment horizontal="left" vertical="top"/>
    </xf>
    <xf numFmtId="0" fontId="12" fillId="0" borderId="0" xfId="0" applyFont="1" applyFill="1" applyBorder="1" applyAlignment="1">
      <alignment horizontal="left" vertical="top"/>
    </xf>
    <xf numFmtId="0" fontId="12" fillId="0" borderId="0" xfId="0" applyFont="1" applyBorder="1" applyAlignment="1">
      <alignment horizontal="left" vertical="top"/>
    </xf>
    <xf numFmtId="0" fontId="1" fillId="5" borderId="6" xfId="0" applyFont="1" applyFill="1" applyBorder="1" applyAlignment="1">
      <alignment horizontal="left" vertical="top" wrapText="1"/>
    </xf>
    <xf numFmtId="169" fontId="1" fillId="3" borderId="6" xfId="0" applyNumberFormat="1" applyFont="1" applyFill="1" applyBorder="1" applyAlignment="1">
      <alignment horizontal="left" vertical="top" wrapText="1"/>
    </xf>
    <xf numFmtId="0" fontId="2" fillId="3" borderId="14" xfId="0" applyFont="1" applyFill="1" applyBorder="1" applyAlignment="1">
      <alignment horizontal="left" vertical="top" wrapText="1"/>
    </xf>
    <xf numFmtId="3" fontId="1" fillId="3" borderId="6" xfId="0" applyNumberFormat="1" applyFont="1" applyFill="1" applyBorder="1" applyAlignment="1">
      <alignment horizontal="left" vertical="top"/>
    </xf>
    <xf numFmtId="0" fontId="3" fillId="2" borderId="0" xfId="0" applyFont="1" applyFill="1" applyAlignment="1">
      <alignment horizontal="left" vertical="top"/>
    </xf>
    <xf numFmtId="0" fontId="3" fillId="0" borderId="0" xfId="0" applyFont="1" applyAlignment="1">
      <alignment horizontal="left" vertical="top"/>
    </xf>
    <xf numFmtId="0" fontId="1" fillId="3" borderId="14" xfId="0" applyFont="1" applyFill="1" applyBorder="1" applyAlignment="1">
      <alignment horizontal="left" vertical="top" wrapText="1"/>
    </xf>
    <xf numFmtId="0" fontId="3" fillId="3" borderId="0" xfId="0" applyFont="1" applyFill="1" applyAlignment="1">
      <alignment horizontal="left" vertical="top"/>
    </xf>
    <xf numFmtId="0" fontId="3" fillId="3" borderId="0" xfId="0" applyFont="1" applyFill="1" applyBorder="1" applyAlignment="1">
      <alignment horizontal="left" vertical="top"/>
    </xf>
    <xf numFmtId="169" fontId="1" fillId="5" borderId="6" xfId="0" applyNumberFormat="1" applyFont="1" applyFill="1" applyBorder="1" applyAlignment="1">
      <alignment horizontal="left" vertical="top" wrapText="1"/>
    </xf>
    <xf numFmtId="0" fontId="1" fillId="5" borderId="14" xfId="0" applyFont="1" applyFill="1" applyBorder="1" applyAlignment="1">
      <alignment horizontal="left" vertical="top" wrapText="1"/>
    </xf>
    <xf numFmtId="0" fontId="3" fillId="6" borderId="0" xfId="0" applyFont="1" applyFill="1" applyBorder="1" applyAlignment="1">
      <alignment horizontal="left" vertical="top"/>
    </xf>
    <xf numFmtId="0" fontId="3" fillId="4" borderId="0" xfId="0" applyFont="1" applyFill="1" applyBorder="1" applyAlignment="1">
      <alignment horizontal="left" vertical="top"/>
    </xf>
    <xf numFmtId="0" fontId="1" fillId="6" borderId="6" xfId="0" applyFont="1" applyFill="1" applyBorder="1" applyAlignment="1">
      <alignment horizontal="left" vertical="top" wrapText="1"/>
    </xf>
    <xf numFmtId="3" fontId="1" fillId="6" borderId="6" xfId="0" applyNumberFormat="1" applyFont="1" applyFill="1" applyBorder="1" applyAlignment="1">
      <alignment horizontal="left" vertical="top" wrapText="1"/>
    </xf>
    <xf numFmtId="169" fontId="1" fillId="6" borderId="6" xfId="0" applyNumberFormat="1" applyFont="1" applyFill="1" applyBorder="1" applyAlignment="1">
      <alignment horizontal="left" vertical="top" wrapText="1"/>
    </xf>
    <xf numFmtId="0" fontId="1" fillId="6" borderId="14" xfId="0" applyFont="1" applyFill="1" applyBorder="1" applyAlignment="1">
      <alignment horizontal="left" vertical="top" wrapText="1"/>
    </xf>
    <xf numFmtId="0" fontId="3" fillId="4" borderId="0" xfId="0" applyFont="1" applyFill="1" applyAlignment="1">
      <alignment horizontal="left" vertical="top"/>
    </xf>
    <xf numFmtId="3" fontId="1" fillId="6" borderId="6" xfId="0" applyNumberFormat="1" applyFont="1" applyFill="1" applyBorder="1" applyAlignment="1">
      <alignment horizontal="left" vertical="top"/>
    </xf>
    <xf numFmtId="0" fontId="2" fillId="6" borderId="14" xfId="0" applyFont="1" applyFill="1" applyBorder="1" applyAlignment="1">
      <alignment horizontal="left" vertical="top" wrapText="1"/>
    </xf>
    <xf numFmtId="3" fontId="1" fillId="4" borderId="6" xfId="0" applyNumberFormat="1" applyFont="1" applyFill="1" applyBorder="1" applyAlignment="1">
      <alignment horizontal="left" vertical="top" wrapText="1"/>
    </xf>
    <xf numFmtId="169" fontId="1" fillId="4" borderId="6" xfId="0" applyNumberFormat="1" applyFont="1" applyFill="1" applyBorder="1" applyAlignment="1">
      <alignment horizontal="left" vertical="top" wrapText="1"/>
    </xf>
    <xf numFmtId="0" fontId="2" fillId="4" borderId="14" xfId="0" applyFont="1" applyFill="1" applyBorder="1" applyAlignment="1">
      <alignment horizontal="left" vertical="top" wrapText="1"/>
    </xf>
    <xf numFmtId="0" fontId="3" fillId="7" borderId="0" xfId="0" applyFont="1" applyFill="1" applyAlignment="1">
      <alignment horizontal="left" vertical="top"/>
    </xf>
    <xf numFmtId="0" fontId="3" fillId="8" borderId="0" xfId="0" applyFont="1" applyFill="1" applyAlignment="1">
      <alignment horizontal="left" vertical="top"/>
    </xf>
    <xf numFmtId="0" fontId="1" fillId="7" borderId="6" xfId="0" applyFont="1" applyFill="1" applyBorder="1" applyAlignment="1">
      <alignment horizontal="left" vertical="top" wrapText="1"/>
    </xf>
    <xf numFmtId="3" fontId="1" fillId="7" borderId="6" xfId="0" applyNumberFormat="1" applyFont="1" applyFill="1" applyBorder="1" applyAlignment="1">
      <alignment horizontal="left" vertical="top"/>
    </xf>
    <xf numFmtId="169" fontId="1" fillId="7" borderId="6" xfId="0" applyNumberFormat="1" applyFont="1" applyFill="1" applyBorder="1" applyAlignment="1">
      <alignment horizontal="left" vertical="top" wrapText="1"/>
    </xf>
    <xf numFmtId="0" fontId="1" fillId="7" borderId="14" xfId="0" applyFont="1" applyFill="1" applyBorder="1" applyAlignment="1">
      <alignment horizontal="left" vertical="top" wrapText="1"/>
    </xf>
    <xf numFmtId="0" fontId="2" fillId="7" borderId="14" xfId="0" applyFont="1" applyFill="1" applyBorder="1" applyAlignment="1">
      <alignment horizontal="left" vertical="top" wrapText="1"/>
    </xf>
    <xf numFmtId="0" fontId="1" fillId="8" borderId="6" xfId="0" applyFont="1" applyFill="1" applyBorder="1" applyAlignment="1">
      <alignment horizontal="left" vertical="top" wrapText="1"/>
    </xf>
    <xf numFmtId="3" fontId="1" fillId="8" borderId="6" xfId="0" applyNumberFormat="1" applyFont="1" applyFill="1" applyBorder="1" applyAlignment="1">
      <alignment horizontal="left" vertical="top"/>
    </xf>
    <xf numFmtId="169" fontId="1" fillId="8" borderId="6" xfId="0" applyNumberFormat="1" applyFont="1" applyFill="1" applyBorder="1" applyAlignment="1">
      <alignment horizontal="left" vertical="top" wrapText="1"/>
    </xf>
    <xf numFmtId="0" fontId="1" fillId="8" borderId="14" xfId="0" applyFont="1" applyFill="1" applyBorder="1" applyAlignment="1">
      <alignment horizontal="left" vertical="top" wrapText="1"/>
    </xf>
    <xf numFmtId="0" fontId="3" fillId="9" borderId="0" xfId="0" applyFont="1" applyFill="1" applyAlignment="1">
      <alignment horizontal="left" vertical="top"/>
    </xf>
    <xf numFmtId="0" fontId="1" fillId="9" borderId="6" xfId="0" applyFont="1" applyFill="1" applyBorder="1" applyAlignment="1">
      <alignment horizontal="left" vertical="top" wrapText="1"/>
    </xf>
    <xf numFmtId="3" fontId="1" fillId="9" borderId="6" xfId="0" applyNumberFormat="1" applyFont="1" applyFill="1" applyBorder="1" applyAlignment="1">
      <alignment horizontal="left" vertical="top"/>
    </xf>
    <xf numFmtId="169" fontId="1" fillId="9" borderId="6" xfId="0" applyNumberFormat="1" applyFont="1" applyFill="1" applyBorder="1" applyAlignment="1">
      <alignment horizontal="left" vertical="top"/>
    </xf>
    <xf numFmtId="0" fontId="1" fillId="9" borderId="14" xfId="0" applyFont="1" applyFill="1" applyBorder="1" applyAlignment="1">
      <alignment horizontal="left" vertical="top" wrapText="1"/>
    </xf>
    <xf numFmtId="0" fontId="7" fillId="9" borderId="6" xfId="0" applyFont="1" applyFill="1" applyBorder="1" applyAlignment="1">
      <alignment horizontal="left" vertical="top" wrapText="1"/>
    </xf>
    <xf numFmtId="169" fontId="7" fillId="9" borderId="14" xfId="0" applyNumberFormat="1" applyFont="1" applyFill="1" applyBorder="1" applyAlignment="1">
      <alignment horizontal="left" vertical="top" wrapText="1"/>
    </xf>
    <xf numFmtId="3" fontId="1" fillId="9" borderId="6" xfId="0" applyNumberFormat="1" applyFont="1" applyFill="1" applyBorder="1" applyAlignment="1">
      <alignment horizontal="left" vertical="top" wrapText="1"/>
    </xf>
    <xf numFmtId="169" fontId="1" fillId="9" borderId="6" xfId="0" applyNumberFormat="1" applyFont="1" applyFill="1" applyBorder="1" applyAlignment="1">
      <alignment horizontal="left" vertical="top" wrapText="1"/>
    </xf>
    <xf numFmtId="0" fontId="2" fillId="9" borderId="14" xfId="0" applyFont="1" applyFill="1" applyBorder="1" applyAlignment="1">
      <alignment horizontal="left" vertical="top" wrapText="1"/>
    </xf>
    <xf numFmtId="0" fontId="4" fillId="2" borderId="0" xfId="0" applyFont="1" applyFill="1" applyAlignment="1">
      <alignment horizontal="left" vertical="top"/>
    </xf>
    <xf numFmtId="0" fontId="4" fillId="0" borderId="0" xfId="0" applyFont="1" applyAlignment="1">
      <alignment horizontal="left" vertical="top"/>
    </xf>
    <xf numFmtId="0" fontId="4" fillId="9" borderId="0" xfId="0" applyFont="1" applyFill="1" applyAlignment="1">
      <alignment horizontal="left" vertical="top"/>
    </xf>
    <xf numFmtId="0" fontId="1" fillId="10" borderId="6" xfId="0" applyFont="1" applyFill="1" applyBorder="1" applyAlignment="1">
      <alignment horizontal="left" vertical="top" wrapText="1"/>
    </xf>
    <xf numFmtId="0" fontId="1" fillId="11" borderId="0" xfId="0" applyFont="1" applyFill="1" applyAlignment="1">
      <alignment horizontal="left" vertical="top" wrapText="1"/>
    </xf>
    <xf numFmtId="0" fontId="1" fillId="11" borderId="15" xfId="0" applyFont="1" applyFill="1" applyBorder="1" applyAlignment="1">
      <alignment horizontal="left" vertical="top" wrapText="1"/>
    </xf>
    <xf numFmtId="3" fontId="1" fillId="11" borderId="6" xfId="0" applyNumberFormat="1" applyFont="1" applyFill="1" applyBorder="1" applyAlignment="1">
      <alignment horizontal="left" vertical="top"/>
    </xf>
    <xf numFmtId="0" fontId="1" fillId="12" borderId="6" xfId="0" applyFont="1" applyFill="1" applyBorder="1" applyAlignment="1">
      <alignment horizontal="left" vertical="top" wrapText="1"/>
    </xf>
    <xf numFmtId="3" fontId="1" fillId="12" borderId="6" xfId="0" applyNumberFormat="1" applyFont="1" applyFill="1" applyBorder="1" applyAlignment="1">
      <alignment horizontal="left" vertical="top"/>
    </xf>
    <xf numFmtId="169" fontId="1" fillId="12" borderId="6" xfId="0" applyNumberFormat="1" applyFont="1" applyFill="1" applyBorder="1" applyAlignment="1">
      <alignment horizontal="left" vertical="top" wrapText="1"/>
    </xf>
    <xf numFmtId="0" fontId="1" fillId="12" borderId="14" xfId="0" applyFont="1" applyFill="1" applyBorder="1" applyAlignment="1">
      <alignment horizontal="left" vertical="top" wrapText="1"/>
    </xf>
    <xf numFmtId="0" fontId="1" fillId="13" borderId="6" xfId="0" applyFont="1" applyFill="1" applyBorder="1" applyAlignment="1">
      <alignment horizontal="left" vertical="top" wrapText="1"/>
    </xf>
    <xf numFmtId="169" fontId="1" fillId="13" borderId="6" xfId="0" applyNumberFormat="1" applyFont="1" applyFill="1" applyBorder="1" applyAlignment="1">
      <alignment horizontal="left" vertical="top" wrapText="1"/>
    </xf>
    <xf numFmtId="0" fontId="2" fillId="13" borderId="14" xfId="0" applyFont="1" applyFill="1" applyBorder="1" applyAlignment="1">
      <alignment horizontal="left" vertical="top" wrapText="1"/>
    </xf>
    <xf numFmtId="0" fontId="3" fillId="6" borderId="0" xfId="0" applyFont="1" applyFill="1" applyAlignment="1">
      <alignment horizontal="left" vertical="top"/>
    </xf>
    <xf numFmtId="0" fontId="1" fillId="13" borderId="15" xfId="0" applyFont="1" applyFill="1" applyBorder="1" applyAlignment="1">
      <alignment horizontal="left" vertical="top" wrapText="1"/>
    </xf>
    <xf numFmtId="3" fontId="1" fillId="13" borderId="15" xfId="0" applyNumberFormat="1" applyFont="1" applyFill="1" applyBorder="1" applyAlignment="1">
      <alignment horizontal="left" vertical="top" wrapText="1"/>
    </xf>
    <xf numFmtId="169" fontId="1" fillId="13" borderId="15" xfId="0" applyNumberFormat="1" applyFont="1" applyFill="1" applyBorder="1" applyAlignment="1">
      <alignment horizontal="left" vertical="top" wrapText="1"/>
    </xf>
    <xf numFmtId="0" fontId="2" fillId="13" borderId="16"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13" borderId="0" xfId="0" applyFont="1" applyFill="1" applyBorder="1" applyAlignment="1">
      <alignment horizontal="left" vertical="top" wrapText="1"/>
    </xf>
    <xf numFmtId="0" fontId="7" fillId="13" borderId="0" xfId="0" applyFont="1" applyFill="1" applyBorder="1" applyAlignment="1">
      <alignment horizontal="left" vertical="top" wrapText="1"/>
    </xf>
    <xf numFmtId="3" fontId="1" fillId="13" borderId="0" xfId="0" applyNumberFormat="1" applyFont="1" applyFill="1" applyBorder="1" applyAlignment="1">
      <alignment horizontal="left" vertical="top" wrapText="1"/>
    </xf>
    <xf numFmtId="169" fontId="1" fillId="13" borderId="0" xfId="0" applyNumberFormat="1" applyFont="1" applyFill="1" applyBorder="1" applyAlignment="1">
      <alignment horizontal="left" vertical="top" wrapText="1"/>
    </xf>
    <xf numFmtId="0" fontId="2" fillId="13" borderId="0" xfId="0" applyFont="1" applyFill="1" applyBorder="1" applyAlignment="1">
      <alignment horizontal="left" vertical="top" wrapText="1"/>
    </xf>
    <xf numFmtId="0" fontId="1" fillId="6"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6" fillId="0" borderId="0" xfId="0" applyFont="1" applyFill="1" applyBorder="1" applyAlignment="1">
      <alignment horizontal="left" vertical="top"/>
    </xf>
    <xf numFmtId="3" fontId="1" fillId="0" borderId="0" xfId="0" applyNumberFormat="1" applyFont="1" applyFill="1" applyBorder="1" applyAlignment="1">
      <alignment horizontal="left" vertical="top" wrapText="1"/>
    </xf>
    <xf numFmtId="169" fontId="1" fillId="0" borderId="0" xfId="0" applyNumberFormat="1" applyFont="1" applyFill="1" applyBorder="1" applyAlignment="1">
      <alignment horizontal="left" vertical="top" wrapText="1"/>
    </xf>
    <xf numFmtId="0" fontId="2" fillId="0" borderId="0" xfId="0" applyFont="1" applyFill="1" applyBorder="1" applyAlignment="1">
      <alignment horizontal="left" vertical="top" wrapText="1"/>
    </xf>
    <xf numFmtId="167" fontId="25" fillId="2" borderId="0" xfId="0" applyNumberFormat="1" applyFont="1" applyFill="1" applyBorder="1" applyAlignment="1">
      <alignment horizontal="left" vertical="top"/>
    </xf>
    <xf numFmtId="169" fontId="5" fillId="2" borderId="0" xfId="0" applyNumberFormat="1" applyFont="1" applyFill="1" applyBorder="1" applyAlignment="1">
      <alignment horizontal="left" vertical="top"/>
    </xf>
    <xf numFmtId="0" fontId="4" fillId="2" borderId="0" xfId="0" applyFont="1" applyFill="1" applyBorder="1" applyAlignment="1">
      <alignment horizontal="left" vertical="top"/>
    </xf>
    <xf numFmtId="0" fontId="13" fillId="0" borderId="0" xfId="0" applyFont="1" applyBorder="1" applyAlignment="1">
      <alignment horizontal="left" vertical="top" wrapText="1"/>
    </xf>
    <xf numFmtId="0" fontId="7" fillId="0" borderId="0" xfId="0" applyFont="1" applyFill="1" applyBorder="1" applyAlignment="1">
      <alignment horizontal="left" vertical="top"/>
    </xf>
    <xf numFmtId="0" fontId="1" fillId="0" borderId="0" xfId="0" applyFont="1" applyBorder="1" applyAlignment="1">
      <alignment horizontal="left" vertical="top"/>
    </xf>
    <xf numFmtId="169" fontId="1" fillId="0" borderId="0" xfId="0" applyNumberFormat="1" applyFont="1" applyBorder="1" applyAlignment="1">
      <alignment horizontal="left" vertical="top"/>
    </xf>
    <xf numFmtId="169" fontId="3" fillId="0" borderId="0" xfId="0" applyNumberFormat="1" applyFont="1" applyBorder="1" applyAlignment="1">
      <alignment horizontal="left" vertical="top"/>
    </xf>
    <xf numFmtId="0" fontId="3" fillId="14" borderId="0" xfId="0" applyFont="1" applyFill="1" applyBorder="1" applyAlignment="1">
      <alignment horizontal="left" vertical="top"/>
    </xf>
    <xf numFmtId="0" fontId="3" fillId="0" borderId="0" xfId="0" applyFont="1" applyFill="1" applyAlignment="1">
      <alignment horizontal="left" vertical="top"/>
    </xf>
    <xf numFmtId="169" fontId="3" fillId="0" borderId="0" xfId="0" applyNumberFormat="1" applyFont="1" applyFill="1" applyBorder="1" applyAlignment="1">
      <alignment horizontal="left" vertical="top"/>
    </xf>
    <xf numFmtId="0" fontId="3" fillId="0" borderId="17" xfId="0" applyFont="1" applyFill="1" applyBorder="1" applyAlignment="1">
      <alignment horizontal="left" vertical="top"/>
    </xf>
    <xf numFmtId="0" fontId="26" fillId="14" borderId="6" xfId="0" applyFont="1" applyFill="1" applyBorder="1" applyAlignment="1">
      <alignment horizontal="left" vertical="top" wrapText="1"/>
    </xf>
    <xf numFmtId="0" fontId="26" fillId="14" borderId="6" xfId="0" applyFont="1" applyFill="1" applyBorder="1" applyAlignment="1">
      <alignment horizontal="left" vertical="top"/>
    </xf>
    <xf numFmtId="0" fontId="26" fillId="14" borderId="14" xfId="0" applyFont="1" applyFill="1" applyBorder="1" applyAlignment="1">
      <alignment vertical="top" wrapText="1"/>
    </xf>
    <xf numFmtId="0" fontId="26" fillId="14" borderId="14" xfId="0" applyFont="1" applyFill="1" applyBorder="1" applyAlignment="1">
      <alignment vertical="top"/>
    </xf>
    <xf numFmtId="0" fontId="1" fillId="9" borderId="14" xfId="0" applyFont="1" applyFill="1" applyBorder="1" applyAlignment="1">
      <alignment horizontal="left" vertical="top" wrapText="1"/>
    </xf>
    <xf numFmtId="0" fontId="13" fillId="3" borderId="6" xfId="0" applyFont="1" applyFill="1" applyBorder="1" applyAlignment="1">
      <alignment horizontal="left" vertical="top" wrapText="1"/>
    </xf>
    <xf numFmtId="0" fontId="15" fillId="3" borderId="6" xfId="0" applyFont="1" applyFill="1" applyBorder="1" applyAlignment="1">
      <alignment horizontal="left" vertical="top" wrapText="1"/>
    </xf>
    <xf numFmtId="0" fontId="13" fillId="3" borderId="14" xfId="0" applyFont="1" applyFill="1" applyBorder="1" applyAlignment="1">
      <alignment horizontal="left" vertical="top" wrapText="1"/>
    </xf>
    <xf numFmtId="0" fontId="27" fillId="14" borderId="14" xfId="0" applyFont="1" applyFill="1" applyBorder="1" applyAlignment="1">
      <alignment vertical="top" wrapText="1"/>
    </xf>
    <xf numFmtId="0" fontId="13" fillId="5" borderId="6" xfId="0" applyFont="1" applyFill="1" applyBorder="1" applyAlignment="1">
      <alignment horizontal="left" vertical="top" textRotation="90" wrapText="1"/>
    </xf>
    <xf numFmtId="0" fontId="13" fillId="5" borderId="6" xfId="0" applyFont="1" applyFill="1" applyBorder="1" applyAlignment="1">
      <alignment horizontal="left" vertical="top" wrapText="1"/>
    </xf>
    <xf numFmtId="0" fontId="13" fillId="6" borderId="6" xfId="0" applyFont="1" applyFill="1" applyBorder="1" applyAlignment="1">
      <alignment horizontal="left" vertical="top" wrapText="1"/>
    </xf>
    <xf numFmtId="0" fontId="13" fillId="6" borderId="6" xfId="0" applyFont="1" applyFill="1" applyBorder="1" applyAlignment="1">
      <alignment horizontal="left" vertical="top"/>
    </xf>
    <xf numFmtId="0" fontId="15" fillId="6" borderId="6" xfId="0" applyFont="1" applyFill="1" applyBorder="1" applyAlignment="1">
      <alignment horizontal="left" vertical="top"/>
    </xf>
    <xf numFmtId="0" fontId="15" fillId="6" borderId="6" xfId="0" applyFont="1" applyFill="1" applyBorder="1" applyAlignment="1">
      <alignment horizontal="left" vertical="top" wrapText="1"/>
    </xf>
    <xf numFmtId="0" fontId="13" fillId="6" borderId="14" xfId="0" applyFont="1" applyFill="1" applyBorder="1" applyAlignment="1">
      <alignment horizontal="left" vertical="top" wrapText="1"/>
    </xf>
    <xf numFmtId="0" fontId="13" fillId="4" borderId="6" xfId="0" applyFont="1" applyFill="1" applyBorder="1" applyAlignment="1">
      <alignment horizontal="left" vertical="top" wrapText="1"/>
    </xf>
    <xf numFmtId="0" fontId="15" fillId="4" borderId="6" xfId="0" applyFont="1" applyFill="1" applyBorder="1" applyAlignment="1">
      <alignment horizontal="left" vertical="top" wrapText="1"/>
    </xf>
    <xf numFmtId="0" fontId="13" fillId="4" borderId="6" xfId="0" applyFont="1" applyFill="1" applyBorder="1" applyAlignment="1">
      <alignment horizontal="left" vertical="top"/>
    </xf>
    <xf numFmtId="0" fontId="13" fillId="4" borderId="18" xfId="0" applyFont="1" applyFill="1" applyBorder="1" applyAlignment="1">
      <alignment horizontal="left" vertical="top" wrapText="1"/>
    </xf>
    <xf numFmtId="0" fontId="13" fillId="7" borderId="6" xfId="0" applyFont="1" applyFill="1" applyBorder="1" applyAlignment="1">
      <alignment horizontal="left" vertical="top" wrapText="1"/>
    </xf>
    <xf numFmtId="0" fontId="13" fillId="7" borderId="6" xfId="0" applyFont="1" applyFill="1" applyBorder="1" applyAlignment="1">
      <alignment horizontal="left" vertical="top"/>
    </xf>
    <xf numFmtId="0" fontId="15" fillId="7" borderId="6" xfId="0" applyFont="1" applyFill="1" applyBorder="1" applyAlignment="1">
      <alignment horizontal="left" vertical="top" wrapText="1"/>
    </xf>
    <xf numFmtId="0" fontId="16" fillId="7" borderId="6" xfId="0" applyFont="1" applyFill="1" applyBorder="1" applyAlignment="1">
      <alignment horizontal="left" vertical="top" wrapText="1"/>
    </xf>
    <xf numFmtId="0" fontId="13" fillId="8" borderId="6" xfId="0" applyFont="1" applyFill="1" applyBorder="1" applyAlignment="1">
      <alignment horizontal="left" vertical="top" wrapText="1"/>
    </xf>
    <xf numFmtId="0" fontId="15" fillId="8" borderId="6" xfId="0" applyFont="1" applyFill="1" applyBorder="1" applyAlignment="1">
      <alignment horizontal="left" vertical="top" wrapText="1"/>
    </xf>
    <xf numFmtId="0" fontId="13" fillId="9" borderId="6" xfId="0" applyFont="1" applyFill="1" applyBorder="1" applyAlignment="1">
      <alignment horizontal="left" vertical="top" wrapText="1"/>
    </xf>
    <xf numFmtId="0" fontId="13" fillId="9" borderId="14" xfId="0" applyFont="1" applyFill="1" applyBorder="1" applyAlignment="1">
      <alignment horizontal="left" vertical="top" wrapText="1"/>
    </xf>
    <xf numFmtId="0" fontId="15" fillId="9" borderId="6" xfId="0" applyFont="1" applyFill="1" applyBorder="1" applyAlignment="1">
      <alignment horizontal="left" vertical="top" wrapText="1"/>
    </xf>
    <xf numFmtId="0" fontId="15" fillId="9" borderId="14" xfId="0" applyFont="1" applyFill="1" applyBorder="1" applyAlignment="1">
      <alignment horizontal="left" vertical="top" wrapText="1"/>
    </xf>
    <xf numFmtId="0" fontId="13" fillId="9" borderId="18" xfId="0" applyFont="1" applyFill="1" applyBorder="1" applyAlignment="1">
      <alignment horizontal="left" vertical="top" wrapText="1"/>
    </xf>
    <xf numFmtId="0" fontId="13" fillId="11" borderId="6" xfId="0" applyFont="1" applyFill="1" applyBorder="1" applyAlignment="1">
      <alignment horizontal="left" vertical="top" wrapText="1"/>
    </xf>
    <xf numFmtId="0" fontId="13" fillId="11" borderId="14" xfId="0" applyFont="1" applyFill="1" applyBorder="1" applyAlignment="1">
      <alignment horizontal="left" vertical="top" wrapText="1"/>
    </xf>
    <xf numFmtId="0" fontId="13" fillId="12" borderId="6" xfId="0" applyFont="1" applyFill="1" applyBorder="1" applyAlignment="1">
      <alignment horizontal="left" vertical="top" wrapText="1"/>
    </xf>
    <xf numFmtId="0" fontId="15" fillId="12" borderId="6" xfId="0" applyFont="1" applyFill="1" applyBorder="1" applyAlignment="1">
      <alignment horizontal="left" vertical="top" wrapText="1"/>
    </xf>
    <xf numFmtId="0" fontId="13" fillId="13" borderId="6" xfId="0" applyFont="1" applyFill="1" applyBorder="1" applyAlignment="1">
      <alignment horizontal="left" vertical="top" wrapText="1"/>
    </xf>
    <xf numFmtId="0" fontId="13" fillId="13" borderId="15" xfId="0" applyFont="1" applyFill="1" applyBorder="1" applyAlignment="1">
      <alignment horizontal="left" vertical="top" wrapText="1"/>
    </xf>
    <xf numFmtId="0" fontId="17" fillId="0" borderId="12" xfId="0" applyFont="1" applyFill="1" applyBorder="1" applyAlignment="1">
      <alignment horizontal="left" vertical="top"/>
    </xf>
    <xf numFmtId="0" fontId="17" fillId="0" borderId="13" xfId="0" applyFont="1" applyFill="1" applyBorder="1" applyAlignment="1">
      <alignment horizontal="left" vertical="top"/>
    </xf>
    <xf numFmtId="169" fontId="17" fillId="0" borderId="13" xfId="0" applyNumberFormat="1" applyFont="1" applyFill="1" applyBorder="1" applyAlignment="1">
      <alignment horizontal="left" vertical="top"/>
    </xf>
    <xf numFmtId="0" fontId="17" fillId="0" borderId="20" xfId="0" applyFont="1" applyFill="1" applyBorder="1" applyAlignment="1">
      <alignment horizontal="left" vertical="top"/>
    </xf>
    <xf numFmtId="0" fontId="17" fillId="0" borderId="6" xfId="0" applyFont="1" applyFill="1" applyBorder="1" applyAlignment="1">
      <alignment horizontal="left" vertical="center" wrapText="1"/>
    </xf>
    <xf numFmtId="0" fontId="17" fillId="0" borderId="6" xfId="0" applyFont="1" applyFill="1" applyBorder="1" applyAlignment="1">
      <alignment horizontal="left" vertical="center" textRotation="90" wrapText="1"/>
    </xf>
    <xf numFmtId="169" fontId="17" fillId="0" borderId="6" xfId="0" applyNumberFormat="1" applyFont="1" applyFill="1" applyBorder="1" applyAlignment="1">
      <alignment horizontal="left" vertical="center" wrapText="1"/>
    </xf>
    <xf numFmtId="0" fontId="17" fillId="0" borderId="0" xfId="0" applyFont="1" applyFill="1" applyBorder="1" applyAlignment="1">
      <alignment horizontal="left" vertical="top"/>
    </xf>
    <xf numFmtId="0" fontId="17" fillId="0" borderId="14" xfId="0" applyFont="1" applyFill="1" applyBorder="1" applyAlignment="1">
      <alignment vertical="top"/>
    </xf>
    <xf numFmtId="0" fontId="30" fillId="0" borderId="19" xfId="0" applyFont="1" applyFill="1" applyBorder="1" applyAlignment="1">
      <alignment vertical="top" wrapText="1"/>
    </xf>
    <xf numFmtId="0" fontId="30" fillId="0" borderId="18" xfId="0" applyFont="1" applyFill="1" applyBorder="1" applyAlignment="1">
      <alignment vertical="top" wrapText="1"/>
    </xf>
    <xf numFmtId="0" fontId="3" fillId="0" borderId="6" xfId="0" applyFont="1" applyFill="1" applyBorder="1" applyAlignment="1">
      <alignment horizontal="left" vertical="top" wrapText="1"/>
    </xf>
    <xf numFmtId="169" fontId="3" fillId="0" borderId="6" xfId="0" applyNumberFormat="1" applyFont="1" applyFill="1" applyBorder="1" applyAlignment="1">
      <alignment horizontal="left" vertical="top" wrapText="1"/>
    </xf>
    <xf numFmtId="0" fontId="18" fillId="0" borderId="6" xfId="0" applyFont="1" applyFill="1" applyBorder="1" applyAlignment="1">
      <alignment horizontal="left" vertical="top" wrapText="1"/>
    </xf>
    <xf numFmtId="0" fontId="3" fillId="0" borderId="14" xfId="0" applyFont="1" applyFill="1" applyBorder="1" applyAlignment="1">
      <alignment horizontal="left" vertical="top" wrapText="1"/>
    </xf>
    <xf numFmtId="3" fontId="3" fillId="0" borderId="6" xfId="0" applyNumberFormat="1" applyFont="1" applyFill="1" applyBorder="1" applyAlignment="1">
      <alignment horizontal="left" vertical="top"/>
    </xf>
    <xf numFmtId="0" fontId="3" fillId="0" borderId="6" xfId="0" applyFont="1" applyFill="1" applyBorder="1" applyAlignment="1">
      <alignment horizontal="left" vertical="top" textRotation="90" wrapText="1"/>
    </xf>
    <xf numFmtId="0" fontId="30" fillId="0" borderId="18"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21" xfId="0" applyFont="1" applyFill="1" applyBorder="1" applyAlignment="1">
      <alignment horizontal="left" vertical="top" textRotation="90" wrapText="1"/>
    </xf>
    <xf numFmtId="0" fontId="3" fillId="0" borderId="21" xfId="0" applyFont="1" applyFill="1" applyBorder="1" applyAlignment="1">
      <alignment horizontal="left" vertical="top" wrapText="1"/>
    </xf>
    <xf numFmtId="3" fontId="3" fillId="0" borderId="6" xfId="0" applyNumberFormat="1" applyFont="1" applyFill="1" applyBorder="1" applyAlignment="1">
      <alignment horizontal="left" vertical="top" wrapText="1"/>
    </xf>
    <xf numFmtId="0" fontId="3" fillId="0" borderId="6" xfId="0" applyFont="1" applyFill="1" applyBorder="1" applyAlignment="1">
      <alignment horizontal="left" vertical="top"/>
    </xf>
    <xf numFmtId="0" fontId="18" fillId="0" borderId="6" xfId="0" applyFont="1" applyFill="1" applyBorder="1" applyAlignment="1">
      <alignment horizontal="left" vertical="top"/>
    </xf>
    <xf numFmtId="0" fontId="17" fillId="0" borderId="6" xfId="0" applyFont="1" applyFill="1" applyBorder="1" applyAlignment="1">
      <alignment horizontal="left" vertical="top" wrapText="1"/>
    </xf>
    <xf numFmtId="169" fontId="3" fillId="0" borderId="6" xfId="0" applyNumberFormat="1" applyFont="1" applyFill="1" applyBorder="1" applyAlignment="1">
      <alignment horizontal="left" vertical="top"/>
    </xf>
    <xf numFmtId="169" fontId="3" fillId="0" borderId="14" xfId="0" applyNumberFormat="1" applyFont="1" applyFill="1" applyBorder="1" applyAlignment="1">
      <alignment horizontal="left" vertical="top" wrapText="1"/>
    </xf>
    <xf numFmtId="0" fontId="18" fillId="0" borderId="14" xfId="0" applyFont="1" applyFill="1" applyBorder="1" applyAlignment="1">
      <alignment horizontal="left" vertical="top" wrapText="1"/>
    </xf>
    <xf numFmtId="0" fontId="3" fillId="0" borderId="0" xfId="0" applyFont="1" applyFill="1" applyAlignment="1">
      <alignment horizontal="left" vertical="top" wrapText="1"/>
    </xf>
    <xf numFmtId="169" fontId="3" fillId="0" borderId="0" xfId="0" applyNumberFormat="1" applyFont="1" applyFill="1" applyAlignment="1">
      <alignment horizontal="left" vertical="top"/>
    </xf>
    <xf numFmtId="0" fontId="3" fillId="0" borderId="0" xfId="0" applyFont="1" applyFill="1" applyBorder="1" applyAlignment="1">
      <alignment horizontal="left" vertical="top" wrapText="1"/>
    </xf>
    <xf numFmtId="0" fontId="1" fillId="9" borderId="6" xfId="0" applyFont="1" applyFill="1" applyBorder="1" applyAlignment="1">
      <alignment horizontal="left" vertical="top"/>
    </xf>
    <xf numFmtId="0" fontId="26" fillId="14" borderId="6" xfId="0" applyFont="1" applyFill="1" applyBorder="1" applyAlignment="1">
      <alignment horizontal="left" vertical="center" wrapText="1"/>
    </xf>
    <xf numFmtId="0" fontId="26" fillId="14" borderId="6" xfId="0" applyFont="1" applyFill="1" applyBorder="1" applyAlignment="1">
      <alignment horizontal="left" vertical="center" textRotation="90" wrapText="1"/>
    </xf>
    <xf numFmtId="169" fontId="26" fillId="14" borderId="6" xfId="0" applyNumberFormat="1" applyFont="1" applyFill="1" applyBorder="1" applyAlignment="1">
      <alignment horizontal="left" vertical="center" wrapText="1"/>
    </xf>
    <xf numFmtId="0" fontId="26" fillId="14" borderId="14" xfId="0" applyFont="1" applyFill="1" applyBorder="1" applyAlignment="1">
      <alignment horizontal="left" vertical="center" wrapText="1"/>
    </xf>
    <xf numFmtId="169" fontId="1" fillId="11" borderId="6" xfId="0" applyNumberFormat="1" applyFont="1" applyFill="1" applyBorder="1" applyAlignment="1">
      <alignment horizontal="left" vertical="top"/>
    </xf>
    <xf numFmtId="0" fontId="3" fillId="11" borderId="6" xfId="0" applyFont="1" applyFill="1" applyBorder="1" applyAlignment="1">
      <alignment horizontal="left" vertical="top"/>
    </xf>
    <xf numFmtId="0" fontId="32" fillId="3" borderId="6" xfId="0" applyFont="1" applyFill="1" applyBorder="1" applyAlignment="1">
      <alignment horizontal="left" vertical="top" wrapText="1"/>
    </xf>
    <xf numFmtId="49" fontId="31" fillId="3" borderId="6" xfId="0" applyNumberFormat="1" applyFont="1" applyFill="1" applyBorder="1" applyAlignment="1">
      <alignment vertical="top"/>
    </xf>
    <xf numFmtId="0" fontId="33" fillId="3" borderId="6" xfId="0" applyFont="1" applyFill="1" applyBorder="1" applyAlignment="1">
      <alignment horizontal="left" vertical="top" wrapText="1"/>
    </xf>
    <xf numFmtId="0" fontId="33" fillId="6" borderId="6" xfId="0" applyFont="1" applyFill="1" applyBorder="1" applyAlignment="1">
      <alignment horizontal="left" vertical="top" wrapText="1"/>
    </xf>
    <xf numFmtId="0" fontId="32" fillId="6" borderId="6" xfId="0" applyFont="1" applyFill="1" applyBorder="1" applyAlignment="1">
      <alignment horizontal="left" vertical="top" wrapText="1"/>
    </xf>
    <xf numFmtId="0" fontId="28" fillId="13" borderId="6" xfId="0" applyFont="1" applyFill="1" applyBorder="1" applyAlignment="1">
      <alignment horizontal="left" vertical="top" wrapText="1"/>
    </xf>
    <xf numFmtId="0" fontId="31" fillId="13" borderId="6" xfId="0" applyFont="1" applyFill="1" applyBorder="1" applyAlignment="1">
      <alignment horizontal="left" vertical="top" wrapText="1"/>
    </xf>
    <xf numFmtId="0" fontId="8" fillId="10" borderId="6" xfId="0" applyFont="1" applyFill="1" applyBorder="1" applyAlignment="1">
      <alignment horizontal="left" vertical="top" wrapText="1"/>
    </xf>
    <xf numFmtId="0" fontId="28" fillId="8" borderId="6" xfId="0" applyFont="1" applyFill="1" applyBorder="1" applyAlignment="1">
      <alignment horizontal="left" vertical="top"/>
    </xf>
    <xf numFmtId="0" fontId="31" fillId="8" borderId="6" xfId="0" applyFont="1" applyFill="1" applyBorder="1" applyAlignment="1">
      <alignment horizontal="left" vertical="top" wrapText="1"/>
    </xf>
    <xf numFmtId="0" fontId="33" fillId="3" borderId="14" xfId="0" applyFont="1" applyFill="1" applyBorder="1" applyAlignment="1">
      <alignment horizontal="left" vertical="top" wrapText="1"/>
    </xf>
    <xf numFmtId="0" fontId="33" fillId="4" borderId="6" xfId="0" applyFont="1" applyFill="1" applyBorder="1" applyAlignment="1">
      <alignment horizontal="left" vertical="top" wrapText="1"/>
    </xf>
    <xf numFmtId="0" fontId="15" fillId="5" borderId="6" xfId="0" applyFont="1" applyFill="1" applyBorder="1" applyAlignment="1">
      <alignment horizontal="left" vertical="top" wrapText="1"/>
    </xf>
    <xf numFmtId="0" fontId="33" fillId="5" borderId="6" xfId="0" applyFont="1" applyFill="1" applyBorder="1" applyAlignment="1">
      <alignment horizontal="left" vertical="top" wrapText="1"/>
    </xf>
    <xf numFmtId="0" fontId="15" fillId="9" borderId="6" xfId="0" applyFont="1" applyFill="1" applyBorder="1" applyAlignment="1">
      <alignment horizontal="left" vertical="top"/>
    </xf>
    <xf numFmtId="169" fontId="33" fillId="5" borderId="6" xfId="0" applyNumberFormat="1" applyFont="1" applyFill="1" applyBorder="1" applyAlignment="1">
      <alignment horizontal="left" vertical="top" wrapText="1"/>
    </xf>
    <xf numFmtId="0" fontId="13" fillId="9" borderId="14" xfId="0" applyFont="1" applyFill="1" applyBorder="1" applyAlignment="1">
      <alignment horizontal="left" vertical="top" wrapText="1"/>
    </xf>
    <xf numFmtId="0" fontId="29" fillId="0" borderId="18" xfId="0" applyFont="1" applyBorder="1" applyAlignment="1">
      <alignment horizontal="left" vertical="top" wrapText="1"/>
    </xf>
    <xf numFmtId="0" fontId="13" fillId="4" borderId="14" xfId="0" applyFont="1" applyFill="1" applyBorder="1" applyAlignment="1">
      <alignment horizontal="left" vertical="top" wrapText="1"/>
    </xf>
    <xf numFmtId="0" fontId="13" fillId="4" borderId="18" xfId="0" applyFont="1" applyFill="1" applyBorder="1" applyAlignment="1">
      <alignment horizontal="left" vertical="top" wrapText="1"/>
    </xf>
    <xf numFmtId="0" fontId="13" fillId="5" borderId="14" xfId="0" applyFont="1" applyFill="1" applyBorder="1" applyAlignment="1">
      <alignment horizontal="left" vertical="top" wrapText="1"/>
    </xf>
    <xf numFmtId="0" fontId="13" fillId="0" borderId="0" xfId="0" applyFont="1" applyBorder="1" applyAlignment="1">
      <alignment horizontal="left" vertical="top" wrapText="1"/>
    </xf>
    <xf numFmtId="0" fontId="13" fillId="9" borderId="18" xfId="0" applyFont="1" applyFill="1" applyBorder="1" applyAlignment="1">
      <alignment horizontal="left" vertical="top" wrapText="1"/>
    </xf>
    <xf numFmtId="0" fontId="31" fillId="5" borderId="14" xfId="0" applyFont="1" applyFill="1" applyBorder="1" applyAlignment="1">
      <alignment horizontal="left" vertical="top" wrapText="1"/>
    </xf>
    <xf numFmtId="0" fontId="34" fillId="5" borderId="18" xfId="0" applyFont="1" applyFill="1" applyBorder="1" applyAlignment="1">
      <alignment horizontal="left" vertical="top" wrapText="1"/>
    </xf>
    <xf numFmtId="0" fontId="34" fillId="5" borderId="19" xfId="0" applyFont="1" applyFill="1" applyBorder="1" applyAlignment="1">
      <alignment horizontal="left" vertical="top" wrapText="1"/>
    </xf>
    <xf numFmtId="0" fontId="13" fillId="11" borderId="14" xfId="0" applyFont="1" applyFill="1" applyBorder="1" applyAlignment="1">
      <alignment horizontal="left" vertical="top" wrapText="1"/>
    </xf>
    <xf numFmtId="0" fontId="13" fillId="11" borderId="18" xfId="0" applyFont="1" applyFill="1" applyBorder="1" applyAlignment="1">
      <alignment horizontal="left" vertical="top" wrapText="1"/>
    </xf>
  </cellXfs>
  <cellStyles count="4">
    <cellStyle name="Dziesiętny" xfId="1" builtinId="3"/>
    <cellStyle name="Normalny" xfId="0" builtinId="0"/>
    <cellStyle name="Walutowy" xfId="2" builtinId="4"/>
    <cellStyle name="Walutowy 2" xfId="3" xr:uid="{00000000-0005-0000-0000-000003000000}"/>
  </cellStyles>
  <dxfs count="280">
    <dxf>
      <fill>
        <patternFill>
          <bgColor rgb="FFFFC7CE"/>
        </patternFill>
      </fill>
    </dxf>
    <dxf>
      <fill>
        <patternFill>
          <bgColor rgb="FFFFC7CE"/>
        </patternFill>
      </fill>
    </dxf>
    <dxf>
      <fill>
        <patternFill>
          <bgColor rgb="FFFFC7CE"/>
        </patternFill>
      </fill>
    </dxf>
    <dxf>
      <fill>
        <patternFill>
          <bgColor rgb="FFFFC7CE"/>
        </patternFill>
      </fill>
    </dxf>
    <dxf>
      <alignment horizontal="center" readingOrder="0"/>
    </dxf>
    <dxf>
      <alignment wrapText="1" readingOrder="0"/>
    </dxf>
    <dxf>
      <alignment wrapText="1" readingOrder="0"/>
    </dxf>
    <dxf>
      <alignment wrapText="1" readingOrder="0"/>
    </dxf>
    <dxf>
      <alignment horizontal="center" readingOrder="0"/>
    </dxf>
    <dxf>
      <alignment horizontal="center"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169" formatCode="#,##0.00\ &quot;zł&quo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ont>
        <outline val="0"/>
        <shadow val="0"/>
        <vertAlign val="baseline"/>
        <sz val="10"/>
        <color auto="1"/>
        <family val="2"/>
        <charset val="238"/>
      </font>
    </dxf>
    <dxf>
      <border outline="0">
        <bottom style="thin">
          <color indexed="64"/>
        </bottom>
      </border>
    </dxf>
    <dxf>
      <font>
        <b/>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top" textRotation="0" wrapText="0" indent="0" justifyLastLine="0" shrinkToFit="0" readingOrder="0"/>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E7C8A3"/>
      <color rgb="FFCCFFFF"/>
      <color rgb="FFFDE9D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3.8592508513053347E-2"/>
          <c:y val="4.8611111111111112E-2"/>
          <c:w val="0.94324631101021561"/>
          <c:h val="0.66319444444444442"/>
        </c:manualLayout>
      </c:layout>
      <c:barChart>
        <c:barDir val="col"/>
        <c:grouping val="clustered"/>
        <c:varyColors val="0"/>
        <c:ser>
          <c:idx val="0"/>
          <c:order val="0"/>
          <c:tx>
            <c:strRef>
              <c:f>Arkusz1!$C$14</c:f>
              <c:strCache>
                <c:ptCount val="1"/>
                <c:pt idx="0">
                  <c:v>PE obowiazujący</c:v>
                </c:pt>
              </c:strCache>
            </c:strRef>
          </c:tx>
          <c:invertIfNegative val="0"/>
          <c:dLbls>
            <c:dLbl>
              <c:idx val="0"/>
              <c:layout>
                <c:manualLayout>
                  <c:x val="-1.5137179196589247E-2"/>
                  <c:y val="4.6296296296296294E-3"/>
                </c:manualLayout>
              </c:layout>
              <c:spPr>
                <a:noFill/>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AD-4B89-9104-3AD36B6ADBC8}"/>
                </c:ext>
              </c:extLst>
            </c:dLbl>
            <c:dLbl>
              <c:idx val="1"/>
              <c:layout>
                <c:manualLayout>
                  <c:x val="-1.5137179196589247E-2"/>
                  <c:y val="4.6296296296296294E-3"/>
                </c:manualLayout>
              </c:layout>
              <c:spPr>
                <a:noFill/>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AD-4B89-9104-3AD36B6ADBC8}"/>
                </c:ext>
              </c:extLst>
            </c:dLbl>
            <c:dLbl>
              <c:idx val="2"/>
              <c:layout>
                <c:manualLayout>
                  <c:x val="-2.0182905595452331E-2"/>
                  <c:y val="9.2592592592592587E-3"/>
                </c:manualLayout>
              </c:layout>
              <c:spPr>
                <a:noFill/>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AD-4B89-9104-3AD36B6ADBC8}"/>
                </c:ext>
              </c:extLst>
            </c:dLbl>
            <c:dLbl>
              <c:idx val="3"/>
              <c:layout>
                <c:manualLayout>
                  <c:x val="-1.5137179196589247E-2"/>
                  <c:y val="1.8518518518518517E-2"/>
                </c:manualLayout>
              </c:layout>
              <c:spPr>
                <a:noFill/>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AD-4B89-9104-3AD36B6ADBC8}"/>
                </c:ext>
              </c:extLst>
            </c:dLbl>
            <c:dLbl>
              <c:idx val="4"/>
              <c:layout>
                <c:manualLayout>
                  <c:x val="-1.5137179196589247E-2"/>
                  <c:y val="1.3888888888888888E-2"/>
                </c:manualLayout>
              </c:layout>
              <c:spPr>
                <a:noFill/>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AD-4B89-9104-3AD36B6ADBC8}"/>
                </c:ext>
              </c:extLst>
            </c:dLbl>
            <c:dLbl>
              <c:idx val="5"/>
              <c:layout>
                <c:manualLayout>
                  <c:x val="-1.2614315997157706E-2"/>
                  <c:y val="4.6296296296296294E-3"/>
                </c:manualLayout>
              </c:layout>
              <c:spPr>
                <a:noFill/>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AD-4B89-9104-3AD36B6ADBC8}"/>
                </c:ext>
              </c:extLst>
            </c:dLbl>
            <c:dLbl>
              <c:idx val="6"/>
              <c:layout>
                <c:manualLayout>
                  <c:x val="-1.766004239602079E-2"/>
                  <c:y val="1.3888888888888888E-2"/>
                </c:manualLayout>
              </c:layout>
              <c:spPr>
                <a:noFill/>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AD-4B89-9104-3AD36B6ADBC8}"/>
                </c:ext>
              </c:extLst>
            </c:dLbl>
            <c:dLbl>
              <c:idx val="7"/>
              <c:layout>
                <c:manualLayout>
                  <c:x val="-1.5137179196589247E-2"/>
                  <c:y val="4.6296296296296294E-3"/>
                </c:manualLayout>
              </c:layout>
              <c:spPr>
                <a:noFill/>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AD-4B89-9104-3AD36B6ADBC8}"/>
                </c:ext>
              </c:extLst>
            </c:dLbl>
            <c:dLbl>
              <c:idx val="8"/>
              <c:layout>
                <c:manualLayout>
                  <c:x val="-2.0182905595452331E-2"/>
                  <c:y val="9.2592592592592587E-3"/>
                </c:manualLayout>
              </c:layout>
              <c:spPr>
                <a:noFill/>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AD-4B89-9104-3AD36B6ADBC8}"/>
                </c:ext>
              </c:extLst>
            </c:dLbl>
            <c:dLbl>
              <c:idx val="9"/>
              <c:layout>
                <c:manualLayout>
                  <c:x val="-2.0182905595452331E-2"/>
                  <c:y val="1.3888888888888888E-2"/>
                </c:manualLayout>
              </c:layout>
              <c:spPr>
                <a:noFill/>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AD-4B89-9104-3AD36B6ADBC8}"/>
                </c:ext>
              </c:extLst>
            </c:dLbl>
            <c:spPr>
              <a:noFill/>
              <a:effectLst>
                <a:outerShdw blurRad="50800" dist="50800" dir="5400000" algn="ctr" rotWithShape="0">
                  <a:srgbClr val="000000"/>
                </a:outerShdw>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Arkusz1!$D$13:$M$13</c:f>
              <c:strCache>
                <c:ptCount val="10"/>
                <c:pt idx="0">
                  <c:v> badania 2016</c:v>
                </c:pt>
                <c:pt idx="1">
                  <c:v> badania 2017</c:v>
                </c:pt>
                <c:pt idx="2">
                  <c:v> badania 2018</c:v>
                </c:pt>
                <c:pt idx="3">
                  <c:v> badania 2019</c:v>
                </c:pt>
                <c:pt idx="4">
                  <c:v> badania 2020</c:v>
                </c:pt>
                <c:pt idx="5">
                  <c:v> badania 2021</c:v>
                </c:pt>
                <c:pt idx="6">
                  <c:v> badania 2022</c:v>
                </c:pt>
                <c:pt idx="7">
                  <c:v> badania 2023</c:v>
                </c:pt>
                <c:pt idx="8">
                  <c:v>łączna liczba badań</c:v>
                </c:pt>
                <c:pt idx="9">
                  <c:v>łaczna liczba etapów</c:v>
                </c:pt>
              </c:strCache>
            </c:strRef>
          </c:cat>
          <c:val>
            <c:numRef>
              <c:f>Arkusz1!$D$14:$M$14</c:f>
              <c:numCache>
                <c:formatCode>General</c:formatCode>
                <c:ptCount val="10"/>
                <c:pt idx="0">
                  <c:v>6</c:v>
                </c:pt>
                <c:pt idx="1">
                  <c:v>7</c:v>
                </c:pt>
                <c:pt idx="2">
                  <c:v>10</c:v>
                </c:pt>
                <c:pt idx="3">
                  <c:v>14</c:v>
                </c:pt>
                <c:pt idx="4">
                  <c:v>4</c:v>
                </c:pt>
                <c:pt idx="5">
                  <c:v>8</c:v>
                </c:pt>
                <c:pt idx="6">
                  <c:v>6</c:v>
                </c:pt>
                <c:pt idx="7">
                  <c:v>4</c:v>
                </c:pt>
                <c:pt idx="8">
                  <c:v>37</c:v>
                </c:pt>
                <c:pt idx="9">
                  <c:v>61</c:v>
                </c:pt>
              </c:numCache>
            </c:numRef>
          </c:val>
          <c:extLst>
            <c:ext xmlns:c16="http://schemas.microsoft.com/office/drawing/2014/chart" uri="{C3380CC4-5D6E-409C-BE32-E72D297353CC}">
              <c16:uniqueId val="{0000000A-3BAD-4B89-9104-3AD36B6ADBC8}"/>
            </c:ext>
          </c:extLst>
        </c:ser>
        <c:ser>
          <c:idx val="1"/>
          <c:order val="1"/>
          <c:tx>
            <c:strRef>
              <c:f>Arkusz1!$C$15</c:f>
              <c:strCache>
                <c:ptCount val="1"/>
                <c:pt idx="0">
                  <c:v>PE przegląd 2016</c:v>
                </c:pt>
              </c:strCache>
            </c:strRef>
          </c:tx>
          <c:invertIfNegative val="0"/>
          <c:dLbls>
            <c:dLbl>
              <c:idx val="0"/>
              <c:layout>
                <c:manualLayout>
                  <c:x val="1.5137179196589247E-2"/>
                  <c:y val="0"/>
                </c:manualLayout>
              </c:layout>
              <c:spPr>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BAD-4B89-9104-3AD36B6ADBC8}"/>
                </c:ext>
              </c:extLst>
            </c:dLbl>
            <c:dLbl>
              <c:idx val="1"/>
              <c:layout>
                <c:manualLayout>
                  <c:x val="7.5685895982946236E-3"/>
                  <c:y val="1.3888888888888888E-2"/>
                </c:manualLayout>
              </c:layout>
              <c:spPr>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BAD-4B89-9104-3AD36B6ADBC8}"/>
                </c:ext>
              </c:extLst>
            </c:dLbl>
            <c:dLbl>
              <c:idx val="2"/>
              <c:layout>
                <c:manualLayout>
                  <c:x val="1.0091452797726165E-2"/>
                  <c:y val="0"/>
                </c:manualLayout>
              </c:layout>
              <c:spPr>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BAD-4B89-9104-3AD36B6ADBC8}"/>
                </c:ext>
              </c:extLst>
            </c:dLbl>
            <c:dLbl>
              <c:idx val="3"/>
              <c:layout>
                <c:manualLayout>
                  <c:x val="7.5685895982946236E-3"/>
                  <c:y val="0"/>
                </c:manualLayout>
              </c:layout>
              <c:spPr>
                <a:effectLst>
                  <a:outerShdw blurRad="50800" dist="50800" dir="5400000" algn="ctr" rotWithShape="0">
                    <a:srgbClr val="000000"/>
                  </a:outerShdw>
                </a:effectLst>
              </c:spPr>
              <c:txPr>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BAD-4B89-9104-3AD36B6ADBC8}"/>
                </c:ext>
              </c:extLst>
            </c:dLbl>
            <c:spPr>
              <a:effectLst>
                <a:outerShdw blurRad="50800" dist="50800" dir="5400000" algn="ctr" rotWithShape="0">
                  <a:srgbClr val="000000"/>
                </a:outerShdw>
              </a:effectLst>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pl-P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Arkusz1!$D$13:$M$13</c:f>
              <c:strCache>
                <c:ptCount val="10"/>
                <c:pt idx="0">
                  <c:v> badania 2016</c:v>
                </c:pt>
                <c:pt idx="1">
                  <c:v> badania 2017</c:v>
                </c:pt>
                <c:pt idx="2">
                  <c:v> badania 2018</c:v>
                </c:pt>
                <c:pt idx="3">
                  <c:v> badania 2019</c:v>
                </c:pt>
                <c:pt idx="4">
                  <c:v> badania 2020</c:v>
                </c:pt>
                <c:pt idx="5">
                  <c:v> badania 2021</c:v>
                </c:pt>
                <c:pt idx="6">
                  <c:v> badania 2022</c:v>
                </c:pt>
                <c:pt idx="7">
                  <c:v> badania 2023</c:v>
                </c:pt>
                <c:pt idx="8">
                  <c:v>łączna liczba badań</c:v>
                </c:pt>
                <c:pt idx="9">
                  <c:v>łaczna liczba etapów</c:v>
                </c:pt>
              </c:strCache>
            </c:strRef>
          </c:cat>
          <c:val>
            <c:numRef>
              <c:f>Arkusz1!$D$15:$M$15</c:f>
              <c:numCache>
                <c:formatCode>General</c:formatCode>
                <c:ptCount val="10"/>
                <c:pt idx="0">
                  <c:v>2</c:v>
                </c:pt>
                <c:pt idx="1">
                  <c:v>13</c:v>
                </c:pt>
                <c:pt idx="2">
                  <c:v>7</c:v>
                </c:pt>
                <c:pt idx="3">
                  <c:v>14</c:v>
                </c:pt>
                <c:pt idx="4">
                  <c:v>5</c:v>
                </c:pt>
                <c:pt idx="5">
                  <c:v>8</c:v>
                </c:pt>
                <c:pt idx="6">
                  <c:v>5</c:v>
                </c:pt>
                <c:pt idx="7">
                  <c:v>4</c:v>
                </c:pt>
                <c:pt idx="8">
                  <c:v>34</c:v>
                </c:pt>
                <c:pt idx="9">
                  <c:v>59</c:v>
                </c:pt>
              </c:numCache>
            </c:numRef>
          </c:val>
          <c:extLst>
            <c:ext xmlns:c16="http://schemas.microsoft.com/office/drawing/2014/chart" uri="{C3380CC4-5D6E-409C-BE32-E72D297353CC}">
              <c16:uniqueId val="{0000000F-3BAD-4B89-9104-3AD36B6ADBC8}"/>
            </c:ext>
          </c:extLst>
        </c:ser>
        <c:dLbls>
          <c:showLegendKey val="0"/>
          <c:showVal val="0"/>
          <c:showCatName val="0"/>
          <c:showSerName val="0"/>
          <c:showPercent val="0"/>
          <c:showBubbleSize val="0"/>
        </c:dLbls>
        <c:gapWidth val="150"/>
        <c:axId val="1150152559"/>
        <c:axId val="1"/>
      </c:barChart>
      <c:catAx>
        <c:axId val="1150152559"/>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pl-PL"/>
          </a:p>
        </c:txPr>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pl-PL"/>
          </a:p>
        </c:txPr>
        <c:crossAx val="1150152559"/>
        <c:crosses val="autoZero"/>
        <c:crossBetween val="between"/>
      </c:valAx>
    </c:plotArea>
    <c:legend>
      <c:legendPos val="r"/>
      <c:layout>
        <c:manualLayout>
          <c:xMode val="edge"/>
          <c:yMode val="edge"/>
          <c:wMode val="edge"/>
          <c:hMode val="edge"/>
          <c:x val="0.35415430214080379"/>
          <c:y val="0.87375095177949169"/>
          <c:w val="0.64133709476791589"/>
          <c:h val="0.94883878423046941"/>
        </c:manualLayout>
      </c:layout>
      <c:overlay val="0"/>
      <c:txPr>
        <a:bodyPr/>
        <a:lstStyle/>
        <a:p>
          <a:pPr>
            <a:defRPr sz="650" b="0" i="0" u="none" strike="noStrike" baseline="0">
              <a:solidFill>
                <a:srgbClr val="000000"/>
              </a:solidFill>
              <a:latin typeface="Calibri"/>
              <a:ea typeface="Calibri"/>
              <a:cs typeface="Calibri"/>
            </a:defRPr>
          </a:pPr>
          <a:endParaRPr lang="pl-P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pl-PL"/>
    </a:p>
  </c:txPr>
  <c:printSettings>
    <c:headerFooter/>
    <c:pageMargins b="0.75" l="0.7" r="0.7" t="0.75" header="0.3" footer="0.3"/>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6.3738043267553932E-2"/>
          <c:y val="5.1400554097404488E-2"/>
          <c:w val="0.92580793541186901"/>
          <c:h val="0.51948709536307958"/>
        </c:manualLayout>
      </c:layout>
      <c:bar3DChart>
        <c:barDir val="col"/>
        <c:grouping val="clustered"/>
        <c:varyColors val="0"/>
        <c:ser>
          <c:idx val="0"/>
          <c:order val="0"/>
          <c:tx>
            <c:strRef>
              <c:f>Arkusz1!$B$6</c:f>
              <c:strCache>
                <c:ptCount val="1"/>
                <c:pt idx="0">
                  <c:v>PE obowiazujący</c:v>
                </c:pt>
              </c:strCache>
            </c:strRef>
          </c:tx>
          <c:invertIfNegative val="0"/>
          <c:dLbls>
            <c:dLbl>
              <c:idx val="0"/>
              <c:layout>
                <c:manualLayout>
                  <c:x val="-8.3333333333333332E-3"/>
                  <c:y val="4.6296296296296294E-3"/>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4B-4719-971B-FD292A068EAB}"/>
                </c:ext>
              </c:extLst>
            </c:dLbl>
            <c:dLbl>
              <c:idx val="1"/>
              <c:layout>
                <c:manualLayout>
                  <c:x val="-5.5555555555555558E-3"/>
                  <c:y val="-1.3888888888888888E-2"/>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4B-4719-971B-FD292A068EAB}"/>
                </c:ext>
              </c:extLst>
            </c:dLbl>
            <c:dLbl>
              <c:idx val="2"/>
              <c:layout>
                <c:manualLayout>
                  <c:x val="0"/>
                  <c:y val="-2.3148148148148147E-2"/>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4B-4719-971B-FD292A068EAB}"/>
                </c:ext>
              </c:extLst>
            </c:dLbl>
            <c:dLbl>
              <c:idx val="3"/>
              <c:layout>
                <c:manualLayout>
                  <c:x val="-5.5555555555555558E-3"/>
                  <c:y val="-1.8518518518518476E-2"/>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4B-4719-971B-FD292A068EAB}"/>
                </c:ext>
              </c:extLst>
            </c:dLbl>
            <c:dLbl>
              <c:idx val="4"/>
              <c:layout>
                <c:manualLayout>
                  <c:x val="0"/>
                  <c:y val="-3.2407407407407406E-2"/>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4B-4719-971B-FD292A068EAB}"/>
                </c:ext>
              </c:extLst>
            </c:dLbl>
            <c:dLbl>
              <c:idx val="5"/>
              <c:layout>
                <c:manualLayout>
                  <c:x val="7.0608983019373548E-3"/>
                  <c:y val="0"/>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4B-4719-971B-FD292A068EAB}"/>
                </c:ext>
              </c:extLst>
            </c:dLbl>
            <c:dLbl>
              <c:idx val="6"/>
              <c:layout>
                <c:manualLayout>
                  <c:x val="-7.0608983019373548E-3"/>
                  <c:y val="-2.7777777777777776E-2"/>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4B-4719-971B-FD292A068EAB}"/>
                </c:ext>
              </c:extLst>
            </c:dLbl>
            <c:dLbl>
              <c:idx val="7"/>
              <c:layout>
                <c:manualLayout>
                  <c:x val="-7.0608983019373548E-3"/>
                  <c:y val="-4.1666666666666664E-2"/>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E4B-4719-971B-FD292A068EAB}"/>
                </c:ext>
              </c:extLst>
            </c:dLbl>
            <c:dLbl>
              <c:idx val="8"/>
              <c:layout>
                <c:manualLayout>
                  <c:x val="-7.0608983019373548E-3"/>
                  <c:y val="4.6296296296296294E-3"/>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4B-4719-971B-FD292A068EAB}"/>
                </c:ext>
              </c:extLst>
            </c:dLbl>
            <c:dLbl>
              <c:idx val="9"/>
              <c:layout>
                <c:manualLayout>
                  <c:x val="-9.4145310692498058E-3"/>
                  <c:y val="0"/>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E4B-4719-971B-FD292A068EAB}"/>
                </c:ext>
              </c:extLst>
            </c:dLbl>
            <c:spPr>
              <a:effectLst>
                <a:outerShdw blurRad="50800" dist="50800" dir="5400000" algn="ctr" rotWithShape="0">
                  <a:srgbClr val="000000"/>
                </a:outerShdw>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Arkusz1!$C$5:$M$5</c:f>
              <c:strCache>
                <c:ptCount val="11"/>
                <c:pt idx="0">
                  <c:v>badania 2015</c:v>
                </c:pt>
                <c:pt idx="1">
                  <c:v> badania 2016</c:v>
                </c:pt>
                <c:pt idx="2">
                  <c:v> badania 2017</c:v>
                </c:pt>
                <c:pt idx="3">
                  <c:v> badania 2018</c:v>
                </c:pt>
                <c:pt idx="4">
                  <c:v> badania 2019</c:v>
                </c:pt>
                <c:pt idx="5">
                  <c:v> badania 2020</c:v>
                </c:pt>
                <c:pt idx="6">
                  <c:v> badania 2021</c:v>
                </c:pt>
                <c:pt idx="7">
                  <c:v> badania 2022</c:v>
                </c:pt>
                <c:pt idx="8">
                  <c:v> badania 2023</c:v>
                </c:pt>
                <c:pt idx="9">
                  <c:v>łączna liczba badań</c:v>
                </c:pt>
                <c:pt idx="10">
                  <c:v>łączna liczba etapów</c:v>
                </c:pt>
              </c:strCache>
            </c:strRef>
          </c:cat>
          <c:val>
            <c:numRef>
              <c:f>Arkusz1!$C$6:$M$6</c:f>
              <c:numCache>
                <c:formatCode>General</c:formatCode>
                <c:ptCount val="11"/>
                <c:pt idx="0">
                  <c:v>3</c:v>
                </c:pt>
                <c:pt idx="1">
                  <c:v>10</c:v>
                </c:pt>
                <c:pt idx="2">
                  <c:v>12</c:v>
                </c:pt>
                <c:pt idx="3">
                  <c:v>18</c:v>
                </c:pt>
                <c:pt idx="4">
                  <c:v>14</c:v>
                </c:pt>
                <c:pt idx="5">
                  <c:v>12</c:v>
                </c:pt>
                <c:pt idx="6">
                  <c:v>14</c:v>
                </c:pt>
                <c:pt idx="7">
                  <c:v>13</c:v>
                </c:pt>
                <c:pt idx="8">
                  <c:v>13</c:v>
                </c:pt>
                <c:pt idx="9">
                  <c:v>42</c:v>
                </c:pt>
                <c:pt idx="10">
                  <c:v>109</c:v>
                </c:pt>
              </c:numCache>
            </c:numRef>
          </c:val>
          <c:extLst>
            <c:ext xmlns:c16="http://schemas.microsoft.com/office/drawing/2014/chart" uri="{C3380CC4-5D6E-409C-BE32-E72D297353CC}">
              <c16:uniqueId val="{0000000A-EE4B-4719-971B-FD292A068EAB}"/>
            </c:ext>
          </c:extLst>
        </c:ser>
        <c:ser>
          <c:idx val="1"/>
          <c:order val="1"/>
          <c:tx>
            <c:strRef>
              <c:f>Arkusz1!$B$7</c:f>
              <c:strCache>
                <c:ptCount val="1"/>
                <c:pt idx="0">
                  <c:v>PE przegląd 2016</c:v>
                </c:pt>
              </c:strCache>
            </c:strRef>
          </c:tx>
          <c:invertIfNegative val="0"/>
          <c:dLbls>
            <c:dLbl>
              <c:idx val="0"/>
              <c:layout>
                <c:manualLayout>
                  <c:x val="8.3333333333333332E-3"/>
                  <c:y val="0"/>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E4B-4719-971B-FD292A068EAB}"/>
                </c:ext>
              </c:extLst>
            </c:dLbl>
            <c:dLbl>
              <c:idx val="1"/>
              <c:layout>
                <c:manualLayout>
                  <c:x val="1.6666666666666666E-2"/>
                  <c:y val="-4.6296296296296294E-3"/>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E4B-4719-971B-FD292A068EAB}"/>
                </c:ext>
              </c:extLst>
            </c:dLbl>
            <c:dLbl>
              <c:idx val="2"/>
              <c:layout>
                <c:manualLayout>
                  <c:x val="1.6666666666666666E-2"/>
                  <c:y val="9.2592592592592587E-3"/>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E4B-4719-971B-FD292A068EAB}"/>
                </c:ext>
              </c:extLst>
            </c:dLbl>
            <c:dLbl>
              <c:idx val="3"/>
              <c:layout>
                <c:manualLayout>
                  <c:x val="1.9444444444444445E-2"/>
                  <c:y val="3.2407407407407406E-2"/>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E4B-4719-971B-FD292A068EAB}"/>
                </c:ext>
              </c:extLst>
            </c:dLbl>
            <c:dLbl>
              <c:idx val="4"/>
              <c:layout>
                <c:manualLayout>
                  <c:x val="1.9444444444444445E-2"/>
                  <c:y val="1.8518518518518517E-2"/>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E4B-4719-971B-FD292A068EAB}"/>
                </c:ext>
              </c:extLst>
            </c:dLbl>
            <c:dLbl>
              <c:idx val="5"/>
              <c:layout>
                <c:manualLayout>
                  <c:x val="2.1182694905812066E-2"/>
                  <c:y val="2.7777777777777776E-2"/>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E4B-4719-971B-FD292A068EAB}"/>
                </c:ext>
              </c:extLst>
            </c:dLbl>
            <c:dLbl>
              <c:idx val="6"/>
              <c:layout>
                <c:manualLayout>
                  <c:x val="1.1768163836562172E-2"/>
                  <c:y val="4.6296296296296294E-3"/>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E4B-4719-971B-FD292A068EAB}"/>
                </c:ext>
              </c:extLst>
            </c:dLbl>
            <c:dLbl>
              <c:idx val="7"/>
              <c:layout>
                <c:manualLayout>
                  <c:x val="1.412179660387471E-2"/>
                  <c:y val="-3.2407407407407406E-2"/>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E4B-4719-971B-FD292A068EAB}"/>
                </c:ext>
              </c:extLst>
            </c:dLbl>
            <c:dLbl>
              <c:idx val="8"/>
              <c:layout>
                <c:manualLayout>
                  <c:x val="1.4121796603874796E-2"/>
                  <c:y val="0"/>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E4B-4719-971B-FD292A068EAB}"/>
                </c:ext>
              </c:extLst>
            </c:dLbl>
            <c:dLbl>
              <c:idx val="9"/>
              <c:layout>
                <c:manualLayout>
                  <c:x val="2.1182694905812066E-2"/>
                  <c:y val="4.2437781360066642E-17"/>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E4B-4719-971B-FD292A068EAB}"/>
                </c:ext>
              </c:extLst>
            </c:dLbl>
            <c:dLbl>
              <c:idx val="10"/>
              <c:layout>
                <c:manualLayout>
                  <c:x val="4.0011757044311674E-2"/>
                  <c:y val="-9.2592592592592587E-3"/>
                </c:manualLayout>
              </c:layout>
              <c:spPr>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E4B-4719-971B-FD292A068EAB}"/>
                </c:ext>
              </c:extLst>
            </c:dLbl>
            <c:spPr>
              <a:effectLst>
                <a:outerShdw blurRad="50800" dist="50800" dir="5400000" algn="ctr" rotWithShape="0">
                  <a:srgbClr val="000000"/>
                </a:outerShdw>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Arkusz1!$C$5:$M$5</c:f>
              <c:strCache>
                <c:ptCount val="11"/>
                <c:pt idx="0">
                  <c:v>badania 2015</c:v>
                </c:pt>
                <c:pt idx="1">
                  <c:v> badania 2016</c:v>
                </c:pt>
                <c:pt idx="2">
                  <c:v> badania 2017</c:v>
                </c:pt>
                <c:pt idx="3">
                  <c:v> badania 2018</c:v>
                </c:pt>
                <c:pt idx="4">
                  <c:v> badania 2019</c:v>
                </c:pt>
                <c:pt idx="5">
                  <c:v> badania 2020</c:v>
                </c:pt>
                <c:pt idx="6">
                  <c:v> badania 2021</c:v>
                </c:pt>
                <c:pt idx="7">
                  <c:v> badania 2022</c:v>
                </c:pt>
                <c:pt idx="8">
                  <c:v> badania 2023</c:v>
                </c:pt>
                <c:pt idx="9">
                  <c:v>łączna liczba badań</c:v>
                </c:pt>
                <c:pt idx="10">
                  <c:v>łączna liczba etapów</c:v>
                </c:pt>
              </c:strCache>
            </c:strRef>
          </c:cat>
          <c:val>
            <c:numRef>
              <c:f>Arkusz1!$C$7:$M$7</c:f>
              <c:numCache>
                <c:formatCode>General</c:formatCode>
                <c:ptCount val="11"/>
                <c:pt idx="0">
                  <c:v>4</c:v>
                </c:pt>
                <c:pt idx="1">
                  <c:v>5</c:v>
                </c:pt>
                <c:pt idx="2">
                  <c:v>8</c:v>
                </c:pt>
                <c:pt idx="3">
                  <c:v>16</c:v>
                </c:pt>
                <c:pt idx="4">
                  <c:v>13</c:v>
                </c:pt>
                <c:pt idx="5">
                  <c:v>11</c:v>
                </c:pt>
                <c:pt idx="6">
                  <c:v>12</c:v>
                </c:pt>
                <c:pt idx="7">
                  <c:v>13</c:v>
                </c:pt>
                <c:pt idx="8">
                  <c:v>11</c:v>
                </c:pt>
                <c:pt idx="9">
                  <c:v>35</c:v>
                </c:pt>
                <c:pt idx="10">
                  <c:v>91</c:v>
                </c:pt>
              </c:numCache>
            </c:numRef>
          </c:val>
          <c:extLst>
            <c:ext xmlns:c16="http://schemas.microsoft.com/office/drawing/2014/chart" uri="{C3380CC4-5D6E-409C-BE32-E72D297353CC}">
              <c16:uniqueId val="{00000016-EE4B-4719-971B-FD292A068EAB}"/>
            </c:ext>
          </c:extLst>
        </c:ser>
        <c:dLbls>
          <c:showLegendKey val="0"/>
          <c:showVal val="0"/>
          <c:showCatName val="0"/>
          <c:showSerName val="0"/>
          <c:showPercent val="0"/>
          <c:showBubbleSize val="0"/>
        </c:dLbls>
        <c:gapWidth val="91"/>
        <c:gapDepth val="314"/>
        <c:shape val="box"/>
        <c:axId val="1150150063"/>
        <c:axId val="1"/>
        <c:axId val="0"/>
      </c:bar3DChart>
      <c:catAx>
        <c:axId val="1150150063"/>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pl-PL"/>
          </a:p>
        </c:txPr>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pl-PL"/>
          </a:p>
        </c:txPr>
        <c:crossAx val="1150150063"/>
        <c:crosses val="autoZero"/>
        <c:crossBetween val="between"/>
      </c:valAx>
      <c:spPr>
        <a:noFill/>
        <a:ln w="25400">
          <a:noFill/>
        </a:ln>
      </c:spPr>
    </c:plotArea>
    <c:legend>
      <c:legendPos val="r"/>
      <c:layout>
        <c:manualLayout>
          <c:xMode val="edge"/>
          <c:yMode val="edge"/>
          <c:wMode val="edge"/>
          <c:hMode val="edge"/>
          <c:x val="0.33845258473125645"/>
          <c:y val="0.88740354554656786"/>
          <c:w val="0.65391586281893788"/>
          <c:h val="0.96249137799754558"/>
        </c:manualLayout>
      </c:layout>
      <c:overlay val="0"/>
      <c:txPr>
        <a:bodyPr/>
        <a:lstStyle/>
        <a:p>
          <a:pPr>
            <a:defRPr sz="650" b="0" i="0" u="none" strike="noStrike" baseline="0">
              <a:solidFill>
                <a:srgbClr val="000000"/>
              </a:solidFill>
              <a:latin typeface="Calibri"/>
              <a:ea typeface="Calibri"/>
              <a:cs typeface="Calibri"/>
            </a:defRPr>
          </a:pPr>
          <a:endParaRPr lang="pl-P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pl-P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Arkusz1!$O$20</c:f>
              <c:strCache>
                <c:ptCount val="1"/>
                <c:pt idx="0">
                  <c:v>PE obowiazujący</c:v>
                </c:pt>
              </c:strCache>
            </c:strRef>
          </c:tx>
          <c:invertIfNegative val="0"/>
          <c:dLbls>
            <c:dLbl>
              <c:idx val="0"/>
              <c:layout>
                <c:manualLayout>
                  <c:x val="-1.1111111111111112E-2"/>
                  <c:y val="0.12037037037037036"/>
                </c:manualLayout>
              </c:layout>
              <c:spPr>
                <a:solidFill>
                  <a:schemeClr val="bg1"/>
                </a:solidFill>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BD-4C76-A511-7DF871EA7CBA}"/>
                </c:ext>
              </c:extLst>
            </c:dLbl>
            <c:dLbl>
              <c:idx val="1"/>
              <c:layout>
                <c:manualLayout>
                  <c:x val="-1.9444444444444497E-2"/>
                  <c:y val="9.7222222222222224E-2"/>
                </c:manualLayout>
              </c:layout>
              <c:spPr>
                <a:solidFill>
                  <a:schemeClr val="bg1"/>
                </a:solidFill>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BD-4C76-A511-7DF871EA7CBA}"/>
                </c:ext>
              </c:extLst>
            </c:dLbl>
            <c:spPr>
              <a:effectLst>
                <a:outerShdw blurRad="50800" dist="50800" dir="5400000" algn="ctr" rotWithShape="0">
                  <a:srgbClr val="000000"/>
                </a:outerShdw>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Arkusz1!$P$19:$Q$19</c:f>
              <c:strCache>
                <c:ptCount val="2"/>
                <c:pt idx="0">
                  <c:v>Badania obligatoryjne</c:v>
                </c:pt>
                <c:pt idx="1">
                  <c:v>Badania fakultatywne</c:v>
                </c:pt>
              </c:strCache>
            </c:strRef>
          </c:cat>
          <c:val>
            <c:numRef>
              <c:f>Arkusz1!$P$20:$Q$20</c:f>
              <c:numCache>
                <c:formatCode>0.0</c:formatCode>
                <c:ptCount val="2"/>
                <c:pt idx="0">
                  <c:v>20081000</c:v>
                </c:pt>
                <c:pt idx="1">
                  <c:v>12737500</c:v>
                </c:pt>
              </c:numCache>
            </c:numRef>
          </c:val>
          <c:extLst>
            <c:ext xmlns:c16="http://schemas.microsoft.com/office/drawing/2014/chart" uri="{C3380CC4-5D6E-409C-BE32-E72D297353CC}">
              <c16:uniqueId val="{00000002-A1BD-4C76-A511-7DF871EA7CBA}"/>
            </c:ext>
          </c:extLst>
        </c:ser>
        <c:ser>
          <c:idx val="1"/>
          <c:order val="1"/>
          <c:tx>
            <c:strRef>
              <c:f>Arkusz1!$O$21</c:f>
              <c:strCache>
                <c:ptCount val="1"/>
                <c:pt idx="0">
                  <c:v>PE przegląd 2016</c:v>
                </c:pt>
              </c:strCache>
            </c:strRef>
          </c:tx>
          <c:invertIfNegative val="0"/>
          <c:dLbls>
            <c:dLbl>
              <c:idx val="0"/>
              <c:layout>
                <c:manualLayout>
                  <c:x val="2.7777777777777779E-3"/>
                  <c:y val="0.11111111111111116"/>
                </c:manualLayout>
              </c:layout>
              <c:spPr>
                <a:solidFill>
                  <a:schemeClr val="bg1"/>
                </a:solidFill>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1BD-4C76-A511-7DF871EA7CBA}"/>
                </c:ext>
              </c:extLst>
            </c:dLbl>
            <c:dLbl>
              <c:idx val="1"/>
              <c:layout>
                <c:manualLayout>
                  <c:x val="1.3888888888888888E-2"/>
                  <c:y val="0.10648148148148148"/>
                </c:manualLayout>
              </c:layout>
              <c:spPr>
                <a:solidFill>
                  <a:schemeClr val="bg1"/>
                </a:solidFill>
                <a:effectLst>
                  <a:outerShdw blurRad="50800" dist="50800" dir="5400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BD-4C76-A511-7DF871EA7CBA}"/>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Arkusz1!$P$19:$Q$19</c:f>
              <c:strCache>
                <c:ptCount val="2"/>
                <c:pt idx="0">
                  <c:v>Badania obligatoryjne</c:v>
                </c:pt>
                <c:pt idx="1">
                  <c:v>Badania fakultatywne</c:v>
                </c:pt>
              </c:strCache>
            </c:strRef>
          </c:cat>
          <c:val>
            <c:numRef>
              <c:f>Arkusz1!$P$21:$Q$21</c:f>
              <c:numCache>
                <c:formatCode>0.0</c:formatCode>
                <c:ptCount val="2"/>
                <c:pt idx="0">
                  <c:v>16334640</c:v>
                </c:pt>
                <c:pt idx="1">
                  <c:v>11316140</c:v>
                </c:pt>
              </c:numCache>
            </c:numRef>
          </c:val>
          <c:extLst>
            <c:ext xmlns:c16="http://schemas.microsoft.com/office/drawing/2014/chart" uri="{C3380CC4-5D6E-409C-BE32-E72D297353CC}">
              <c16:uniqueId val="{00000005-A1BD-4C76-A511-7DF871EA7CBA}"/>
            </c:ext>
          </c:extLst>
        </c:ser>
        <c:dLbls>
          <c:showLegendKey val="0"/>
          <c:showVal val="0"/>
          <c:showCatName val="0"/>
          <c:showSerName val="0"/>
          <c:showPercent val="0"/>
          <c:showBubbleSize val="0"/>
        </c:dLbls>
        <c:gapWidth val="150"/>
        <c:shape val="box"/>
        <c:axId val="1150145071"/>
        <c:axId val="1"/>
        <c:axId val="0"/>
      </c:bar3DChart>
      <c:catAx>
        <c:axId val="1150145071"/>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pl-PL"/>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pl-PL"/>
          </a:p>
        </c:txPr>
        <c:crossAx val="1150145071"/>
        <c:crosses val="autoZero"/>
        <c:crossBetween val="between"/>
        <c:dispUnits>
          <c:builtInUnit val="millions"/>
          <c:dispUnitsLbl>
            <c:txPr>
              <a:bodyPr rot="-5400000" vert="horz"/>
              <a:lstStyle/>
              <a:p>
                <a:pPr algn="ctr">
                  <a:defRPr sz="1000" b="1" i="0" u="none" strike="noStrike" baseline="0">
                    <a:solidFill>
                      <a:srgbClr val="000000"/>
                    </a:solidFill>
                    <a:latin typeface="Calibri"/>
                    <a:ea typeface="Calibri"/>
                    <a:cs typeface="Calibri"/>
                  </a:defRPr>
                </a:pPr>
                <a:endParaRPr lang="pl-PL"/>
              </a:p>
            </c:txPr>
          </c:dispUnitsLbl>
        </c:dispUnits>
      </c:valAx>
      <c:spPr>
        <a:noFill/>
        <a:ln w="25400">
          <a:noFill/>
        </a:ln>
      </c:spPr>
    </c:plotArea>
    <c:legend>
      <c:legendPos val="r"/>
      <c:layout>
        <c:manualLayout>
          <c:xMode val="edge"/>
          <c:yMode val="edge"/>
          <c:wMode val="edge"/>
          <c:hMode val="edge"/>
          <c:x val="0.73575202676832407"/>
          <c:y val="0.42415313603040999"/>
          <c:w val="0.97465998568360768"/>
          <c:h val="0.58277961806498324"/>
        </c:manualLayout>
      </c:layout>
      <c:overlay val="0"/>
      <c:txPr>
        <a:bodyPr/>
        <a:lstStyle/>
        <a:p>
          <a:pPr>
            <a:defRPr sz="650" b="0" i="0" u="none" strike="noStrike" baseline="0">
              <a:solidFill>
                <a:srgbClr val="000000"/>
              </a:solidFill>
              <a:latin typeface="Calibri"/>
              <a:ea typeface="Calibri"/>
              <a:cs typeface="Calibri"/>
            </a:defRPr>
          </a:pPr>
          <a:endParaRPr lang="pl-P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pl-PL"/>
    </a:p>
  </c:txPr>
  <c:printSettings>
    <c:headerFooter/>
    <c:pageMargins b="0.75" l="0.7" r="0.7" t="0.75" header="0.3" footer="0.3"/>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Arkusz1!$K$51</c:f>
              <c:strCache>
                <c:ptCount val="1"/>
                <c:pt idx="0">
                  <c:v>Badania w realizacji</c:v>
                </c:pt>
              </c:strCache>
            </c:strRef>
          </c:tx>
          <c:invertIfNegative val="0"/>
          <c:cat>
            <c:strRef>
              <c:f>Arkusz1!$L$50:$O$50</c:f>
              <c:strCache>
                <c:ptCount val="4"/>
                <c:pt idx="0">
                  <c:v>MR</c:v>
                </c:pt>
                <c:pt idx="1">
                  <c:v>MEN</c:v>
                </c:pt>
                <c:pt idx="2">
                  <c:v>NCBiR</c:v>
                </c:pt>
                <c:pt idx="3">
                  <c:v>MZ</c:v>
                </c:pt>
              </c:strCache>
            </c:strRef>
          </c:cat>
          <c:val>
            <c:numRef>
              <c:f>Arkusz1!$L$51:$O$51</c:f>
              <c:numCache>
                <c:formatCode>General</c:formatCode>
                <c:ptCount val="4"/>
                <c:pt idx="0">
                  <c:v>5</c:v>
                </c:pt>
                <c:pt idx="1">
                  <c:v>1</c:v>
                </c:pt>
                <c:pt idx="2">
                  <c:v>1</c:v>
                </c:pt>
              </c:numCache>
            </c:numRef>
          </c:val>
          <c:extLst>
            <c:ext xmlns:c16="http://schemas.microsoft.com/office/drawing/2014/chart" uri="{C3380CC4-5D6E-409C-BE32-E72D297353CC}">
              <c16:uniqueId val="{00000000-F9CF-4832-B328-4D6868B96122}"/>
            </c:ext>
          </c:extLst>
        </c:ser>
        <c:ser>
          <c:idx val="1"/>
          <c:order val="1"/>
          <c:tx>
            <c:strRef>
              <c:f>Arkusz1!$K$52</c:f>
              <c:strCache>
                <c:ptCount val="1"/>
                <c:pt idx="0">
                  <c:v>Badania zakończone</c:v>
                </c:pt>
              </c:strCache>
            </c:strRef>
          </c:tx>
          <c:invertIfNegative val="0"/>
          <c:cat>
            <c:strRef>
              <c:f>Arkusz1!$L$50:$O$50</c:f>
              <c:strCache>
                <c:ptCount val="4"/>
                <c:pt idx="0">
                  <c:v>MR</c:v>
                </c:pt>
                <c:pt idx="1">
                  <c:v>MEN</c:v>
                </c:pt>
                <c:pt idx="2">
                  <c:v>NCBiR</c:v>
                </c:pt>
                <c:pt idx="3">
                  <c:v>MZ</c:v>
                </c:pt>
              </c:strCache>
            </c:strRef>
          </c:cat>
          <c:val>
            <c:numRef>
              <c:f>Arkusz1!$L$52:$O$52</c:f>
              <c:numCache>
                <c:formatCode>General</c:formatCode>
                <c:ptCount val="4"/>
                <c:pt idx="0">
                  <c:v>2</c:v>
                </c:pt>
                <c:pt idx="3">
                  <c:v>1</c:v>
                </c:pt>
              </c:numCache>
            </c:numRef>
          </c:val>
          <c:extLst>
            <c:ext xmlns:c16="http://schemas.microsoft.com/office/drawing/2014/chart" uri="{C3380CC4-5D6E-409C-BE32-E72D297353CC}">
              <c16:uniqueId val="{00000001-F9CF-4832-B328-4D6868B96122}"/>
            </c:ext>
          </c:extLst>
        </c:ser>
        <c:dLbls>
          <c:showLegendKey val="0"/>
          <c:showVal val="0"/>
          <c:showCatName val="0"/>
          <c:showSerName val="0"/>
          <c:showPercent val="0"/>
          <c:showBubbleSize val="0"/>
        </c:dLbls>
        <c:gapWidth val="150"/>
        <c:shape val="box"/>
        <c:axId val="1150143823"/>
        <c:axId val="1"/>
        <c:axId val="0"/>
      </c:bar3DChart>
      <c:catAx>
        <c:axId val="1150143823"/>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pl-PL"/>
          </a:p>
        </c:txPr>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pl-PL"/>
          </a:p>
        </c:txPr>
        <c:crossAx val="1150143823"/>
        <c:crosses val="autoZero"/>
        <c:crossBetween val="between"/>
      </c:valAx>
      <c:spPr>
        <a:noFill/>
        <a:ln w="25400">
          <a:noFill/>
        </a:ln>
      </c:spPr>
    </c:plotArea>
    <c:legend>
      <c:legendPos val="r"/>
      <c:layout>
        <c:manualLayout>
          <c:xMode val="edge"/>
          <c:yMode val="edge"/>
          <c:wMode val="edge"/>
          <c:hMode val="edge"/>
          <c:x val="0.81288400876495948"/>
          <c:y val="0.39008432456581227"/>
          <c:w val="0.96443870548291555"/>
          <c:h val="0.55321047635003073"/>
        </c:manualLayout>
      </c:layout>
      <c:overlay val="0"/>
      <c:txPr>
        <a:bodyPr/>
        <a:lstStyle/>
        <a:p>
          <a:pPr>
            <a:defRPr sz="650" b="0" i="0" u="none" strike="noStrike" baseline="0">
              <a:solidFill>
                <a:srgbClr val="000000"/>
              </a:solidFill>
              <a:latin typeface="Calibri"/>
              <a:ea typeface="Calibri"/>
              <a:cs typeface="Calibri"/>
            </a:defRPr>
          </a:pPr>
          <a:endParaRPr lang="pl-P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pl-PL"/>
    </a:p>
  </c:txPr>
  <c:printSettings>
    <c:headerFooter/>
    <c:pageMargins b="0.75" l="0.7" r="0.7" t="0.75" header="0.3" footer="0.3"/>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Arkusz1!$I$43</c:f>
              <c:strCache>
                <c:ptCount val="1"/>
                <c:pt idx="0">
                  <c:v>Badania obligatoryjne</c:v>
                </c:pt>
              </c:strCache>
            </c:strRef>
          </c:tx>
          <c:invertIfNegative val="0"/>
          <c:cat>
            <c:strRef>
              <c:f>Arkusz1!$J$42:$K$42</c:f>
              <c:strCache>
                <c:ptCount val="2"/>
                <c:pt idx="0">
                  <c:v>Badania w realizacji</c:v>
                </c:pt>
                <c:pt idx="1">
                  <c:v>badania zakończonie</c:v>
                </c:pt>
              </c:strCache>
            </c:strRef>
          </c:cat>
          <c:val>
            <c:numRef>
              <c:f>Arkusz1!$J$43:$K$43</c:f>
              <c:numCache>
                <c:formatCode>General</c:formatCode>
                <c:ptCount val="2"/>
                <c:pt idx="0">
                  <c:v>6</c:v>
                </c:pt>
                <c:pt idx="1">
                  <c:v>2</c:v>
                </c:pt>
              </c:numCache>
            </c:numRef>
          </c:val>
          <c:extLst>
            <c:ext xmlns:c16="http://schemas.microsoft.com/office/drawing/2014/chart" uri="{C3380CC4-5D6E-409C-BE32-E72D297353CC}">
              <c16:uniqueId val="{00000000-5921-4AF9-AEB6-5BCCA0B6758D}"/>
            </c:ext>
          </c:extLst>
        </c:ser>
        <c:ser>
          <c:idx val="1"/>
          <c:order val="1"/>
          <c:tx>
            <c:strRef>
              <c:f>Arkusz1!$I$44</c:f>
              <c:strCache>
                <c:ptCount val="1"/>
                <c:pt idx="0">
                  <c:v>Badania fakultatywne</c:v>
                </c:pt>
              </c:strCache>
            </c:strRef>
          </c:tx>
          <c:invertIfNegative val="0"/>
          <c:cat>
            <c:strRef>
              <c:f>Arkusz1!$J$42:$K$42</c:f>
              <c:strCache>
                <c:ptCount val="2"/>
                <c:pt idx="0">
                  <c:v>Badania w realizacji</c:v>
                </c:pt>
                <c:pt idx="1">
                  <c:v>badania zakończonie</c:v>
                </c:pt>
              </c:strCache>
            </c:strRef>
          </c:cat>
          <c:val>
            <c:numRef>
              <c:f>Arkusz1!$J$44:$K$44</c:f>
              <c:numCache>
                <c:formatCode>General</c:formatCode>
                <c:ptCount val="2"/>
                <c:pt idx="0">
                  <c:v>1</c:v>
                </c:pt>
                <c:pt idx="1">
                  <c:v>1</c:v>
                </c:pt>
              </c:numCache>
            </c:numRef>
          </c:val>
          <c:extLst>
            <c:ext xmlns:c16="http://schemas.microsoft.com/office/drawing/2014/chart" uri="{C3380CC4-5D6E-409C-BE32-E72D297353CC}">
              <c16:uniqueId val="{00000001-5921-4AF9-AEB6-5BCCA0B6758D}"/>
            </c:ext>
          </c:extLst>
        </c:ser>
        <c:dLbls>
          <c:showLegendKey val="0"/>
          <c:showVal val="0"/>
          <c:showCatName val="0"/>
          <c:showSerName val="0"/>
          <c:showPercent val="0"/>
          <c:showBubbleSize val="0"/>
        </c:dLbls>
        <c:gapWidth val="150"/>
        <c:shape val="box"/>
        <c:axId val="1150145487"/>
        <c:axId val="1"/>
        <c:axId val="0"/>
      </c:bar3DChart>
      <c:catAx>
        <c:axId val="1150145487"/>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pl-PL"/>
          </a:p>
        </c:txPr>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pl-PL"/>
          </a:p>
        </c:txPr>
        <c:crossAx val="1150145487"/>
        <c:crosses val="autoZero"/>
        <c:crossBetween val="between"/>
      </c:valAx>
      <c:spPr>
        <a:noFill/>
        <a:ln w="25400">
          <a:noFill/>
        </a:ln>
      </c:spPr>
    </c:plotArea>
    <c:legend>
      <c:legendPos val="r"/>
      <c:layout>
        <c:manualLayout>
          <c:xMode val="edge"/>
          <c:yMode val="edge"/>
          <c:wMode val="edge"/>
          <c:hMode val="edge"/>
          <c:x val="0.80025440053938213"/>
          <c:y val="0.379445654399583"/>
          <c:w val="0.95754978448794814"/>
          <c:h val="0.5283870367267921"/>
        </c:manualLayout>
      </c:layout>
      <c:overlay val="0"/>
      <c:txPr>
        <a:bodyPr/>
        <a:lstStyle/>
        <a:p>
          <a:pPr>
            <a:defRPr sz="650" b="0" i="0" u="none" strike="noStrike" baseline="0">
              <a:solidFill>
                <a:srgbClr val="000000"/>
              </a:solidFill>
              <a:latin typeface="Calibri"/>
              <a:ea typeface="Calibri"/>
              <a:cs typeface="Calibri"/>
            </a:defRPr>
          </a:pPr>
          <a:endParaRPr lang="pl-P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pl-P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Arkusz1!$C$18</c:f>
              <c:strCache>
                <c:ptCount val="1"/>
                <c:pt idx="0">
                  <c:v>PE obowiazujący</c:v>
                </c:pt>
              </c:strCache>
            </c:strRef>
          </c:tx>
          <c:invertIfNegative val="0"/>
          <c:cat>
            <c:strRef>
              <c:f>Arkusz1!$D$17:$N$17</c:f>
              <c:strCache>
                <c:ptCount val="11"/>
                <c:pt idx="0">
                  <c:v>badania 2015</c:v>
                </c:pt>
                <c:pt idx="1">
                  <c:v> badania 2016</c:v>
                </c:pt>
                <c:pt idx="2">
                  <c:v> badania 2017</c:v>
                </c:pt>
                <c:pt idx="3">
                  <c:v> badania 2018</c:v>
                </c:pt>
                <c:pt idx="4">
                  <c:v> badania 2019</c:v>
                </c:pt>
                <c:pt idx="5">
                  <c:v> badania 2020</c:v>
                </c:pt>
                <c:pt idx="6">
                  <c:v> badania 2021</c:v>
                </c:pt>
                <c:pt idx="7">
                  <c:v> badania 2022</c:v>
                </c:pt>
                <c:pt idx="8">
                  <c:v> badania 2023</c:v>
                </c:pt>
                <c:pt idx="9">
                  <c:v>łączna liczba badań</c:v>
                </c:pt>
                <c:pt idx="10">
                  <c:v>łączna liczba etapów</c:v>
                </c:pt>
              </c:strCache>
            </c:strRef>
          </c:cat>
          <c:val>
            <c:numRef>
              <c:f>Arkusz1!$D$18:$N$18</c:f>
              <c:numCache>
                <c:formatCode>General</c:formatCode>
                <c:ptCount val="11"/>
                <c:pt idx="0">
                  <c:v>3</c:v>
                </c:pt>
                <c:pt idx="1">
                  <c:v>16</c:v>
                </c:pt>
                <c:pt idx="2">
                  <c:v>19</c:v>
                </c:pt>
                <c:pt idx="3">
                  <c:v>28</c:v>
                </c:pt>
                <c:pt idx="4">
                  <c:v>28</c:v>
                </c:pt>
                <c:pt idx="5">
                  <c:v>16</c:v>
                </c:pt>
                <c:pt idx="6">
                  <c:v>22</c:v>
                </c:pt>
                <c:pt idx="7">
                  <c:v>19</c:v>
                </c:pt>
                <c:pt idx="8">
                  <c:v>17</c:v>
                </c:pt>
                <c:pt idx="9">
                  <c:v>79</c:v>
                </c:pt>
                <c:pt idx="10">
                  <c:v>170</c:v>
                </c:pt>
              </c:numCache>
            </c:numRef>
          </c:val>
          <c:extLst>
            <c:ext xmlns:c16="http://schemas.microsoft.com/office/drawing/2014/chart" uri="{C3380CC4-5D6E-409C-BE32-E72D297353CC}">
              <c16:uniqueId val="{00000000-5B34-4F47-B33C-0A951D517521}"/>
            </c:ext>
          </c:extLst>
        </c:ser>
        <c:ser>
          <c:idx val="1"/>
          <c:order val="1"/>
          <c:tx>
            <c:strRef>
              <c:f>Arkusz1!$C$19</c:f>
              <c:strCache>
                <c:ptCount val="1"/>
                <c:pt idx="0">
                  <c:v>PE przegląd 2016</c:v>
                </c:pt>
              </c:strCache>
            </c:strRef>
          </c:tx>
          <c:invertIfNegative val="0"/>
          <c:cat>
            <c:strRef>
              <c:f>Arkusz1!$D$17:$N$17</c:f>
              <c:strCache>
                <c:ptCount val="11"/>
                <c:pt idx="0">
                  <c:v>badania 2015</c:v>
                </c:pt>
                <c:pt idx="1">
                  <c:v> badania 2016</c:v>
                </c:pt>
                <c:pt idx="2">
                  <c:v> badania 2017</c:v>
                </c:pt>
                <c:pt idx="3">
                  <c:v> badania 2018</c:v>
                </c:pt>
                <c:pt idx="4">
                  <c:v> badania 2019</c:v>
                </c:pt>
                <c:pt idx="5">
                  <c:v> badania 2020</c:v>
                </c:pt>
                <c:pt idx="6">
                  <c:v> badania 2021</c:v>
                </c:pt>
                <c:pt idx="7">
                  <c:v> badania 2022</c:v>
                </c:pt>
                <c:pt idx="8">
                  <c:v> badania 2023</c:v>
                </c:pt>
                <c:pt idx="9">
                  <c:v>łączna liczba badań</c:v>
                </c:pt>
                <c:pt idx="10">
                  <c:v>łączna liczba etapów</c:v>
                </c:pt>
              </c:strCache>
            </c:strRef>
          </c:cat>
          <c:val>
            <c:numRef>
              <c:f>Arkusz1!$D$19:$N$19</c:f>
              <c:numCache>
                <c:formatCode>General</c:formatCode>
                <c:ptCount val="11"/>
                <c:pt idx="0">
                  <c:v>4</c:v>
                </c:pt>
                <c:pt idx="1">
                  <c:v>7</c:v>
                </c:pt>
                <c:pt idx="2">
                  <c:v>21</c:v>
                </c:pt>
                <c:pt idx="3">
                  <c:v>23</c:v>
                </c:pt>
                <c:pt idx="4">
                  <c:v>27</c:v>
                </c:pt>
                <c:pt idx="5">
                  <c:v>16</c:v>
                </c:pt>
                <c:pt idx="6">
                  <c:v>20</c:v>
                </c:pt>
                <c:pt idx="7">
                  <c:v>18</c:v>
                </c:pt>
                <c:pt idx="8">
                  <c:v>15</c:v>
                </c:pt>
                <c:pt idx="9">
                  <c:v>69</c:v>
                </c:pt>
                <c:pt idx="10">
                  <c:v>150</c:v>
                </c:pt>
              </c:numCache>
            </c:numRef>
          </c:val>
          <c:extLst>
            <c:ext xmlns:c16="http://schemas.microsoft.com/office/drawing/2014/chart" uri="{C3380CC4-5D6E-409C-BE32-E72D297353CC}">
              <c16:uniqueId val="{00000001-5B34-4F47-B33C-0A951D517521}"/>
            </c:ext>
          </c:extLst>
        </c:ser>
        <c:dLbls>
          <c:showLegendKey val="0"/>
          <c:showVal val="0"/>
          <c:showCatName val="0"/>
          <c:showSerName val="0"/>
          <c:showPercent val="0"/>
          <c:showBubbleSize val="0"/>
        </c:dLbls>
        <c:gapWidth val="150"/>
        <c:shape val="box"/>
        <c:axId val="1150145903"/>
        <c:axId val="1"/>
        <c:axId val="0"/>
      </c:bar3DChart>
      <c:catAx>
        <c:axId val="1150145903"/>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pl-PL"/>
          </a:p>
        </c:txPr>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pl-PL"/>
          </a:p>
        </c:txPr>
        <c:crossAx val="1150145903"/>
        <c:crosses val="autoZero"/>
        <c:crossBetween val="between"/>
      </c:valAx>
      <c:spPr>
        <a:noFill/>
        <a:ln w="25400">
          <a:noFill/>
        </a:ln>
      </c:spPr>
    </c:plotArea>
    <c:legend>
      <c:legendPos val="r"/>
      <c:layout>
        <c:manualLayout>
          <c:xMode val="edge"/>
          <c:yMode val="edge"/>
          <c:wMode val="edge"/>
          <c:hMode val="edge"/>
          <c:x val="0.72100142969933634"/>
          <c:y val="0.37810432146685891"/>
          <c:w val="0.95522501760450673"/>
          <c:h val="0.54065394994639759"/>
        </c:manualLayout>
      </c:layout>
      <c:overlay val="0"/>
      <c:txPr>
        <a:bodyPr/>
        <a:lstStyle/>
        <a:p>
          <a:pPr>
            <a:defRPr sz="650" b="0" i="0" u="none" strike="noStrike" baseline="0">
              <a:solidFill>
                <a:srgbClr val="000000"/>
              </a:solidFill>
              <a:latin typeface="Calibri"/>
              <a:ea typeface="Calibri"/>
              <a:cs typeface="Calibri"/>
            </a:defRPr>
          </a:pPr>
          <a:endParaRPr lang="pl-P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pl-P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295275</xdr:colOff>
      <xdr:row>21</xdr:row>
      <xdr:rowOff>57150</xdr:rowOff>
    </xdr:from>
    <xdr:to>
      <xdr:col>14</xdr:col>
      <xdr:colOff>219075</xdr:colOff>
      <xdr:row>35</xdr:row>
      <xdr:rowOff>180975</xdr:rowOff>
    </xdr:to>
    <xdr:graphicFrame macro="">
      <xdr:nvGraphicFramePr>
        <xdr:cNvPr id="6949590" name="Wykres 2">
          <a:extLst>
            <a:ext uri="{FF2B5EF4-FFF2-40B4-BE49-F238E27FC236}">
              <a16:creationId xmlns:a16="http://schemas.microsoft.com/office/drawing/2014/main" id="{F8012D69-DC37-4599-BEAD-7C5589E20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228600</xdr:colOff>
      <xdr:row>20</xdr:row>
      <xdr:rowOff>57150</xdr:rowOff>
    </xdr:from>
    <xdr:to>
      <xdr:col>9</xdr:col>
      <xdr:colOff>447675</xdr:colOff>
      <xdr:row>34</xdr:row>
      <xdr:rowOff>180975</xdr:rowOff>
    </xdr:to>
    <xdr:graphicFrame macro="">
      <xdr:nvGraphicFramePr>
        <xdr:cNvPr id="6949591" name="Wykres 3">
          <a:extLst>
            <a:ext uri="{FF2B5EF4-FFF2-40B4-BE49-F238E27FC236}">
              <a16:creationId xmlns:a16="http://schemas.microsoft.com/office/drawing/2014/main" id="{8C167925-2C88-43CF-BFB6-57920B8AAB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885825</xdr:colOff>
      <xdr:row>20</xdr:row>
      <xdr:rowOff>9525</xdr:rowOff>
    </xdr:from>
    <xdr:to>
      <xdr:col>18</xdr:col>
      <xdr:colOff>561975</xdr:colOff>
      <xdr:row>34</xdr:row>
      <xdr:rowOff>104775</xdr:rowOff>
    </xdr:to>
    <xdr:graphicFrame macro="">
      <xdr:nvGraphicFramePr>
        <xdr:cNvPr id="6949592" name="Wykres 6">
          <a:extLst>
            <a:ext uri="{FF2B5EF4-FFF2-40B4-BE49-F238E27FC236}">
              <a16:creationId xmlns:a16="http://schemas.microsoft.com/office/drawing/2014/main" id="{2ED99393-4732-4EB3-99EC-1A41250503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47625</xdr:colOff>
      <xdr:row>44</xdr:row>
      <xdr:rowOff>180975</xdr:rowOff>
    </xdr:from>
    <xdr:to>
      <xdr:col>13</xdr:col>
      <xdr:colOff>1943100</xdr:colOff>
      <xdr:row>59</xdr:row>
      <xdr:rowOff>9525</xdr:rowOff>
    </xdr:to>
    <xdr:graphicFrame macro="">
      <xdr:nvGraphicFramePr>
        <xdr:cNvPr id="6949593" name="Wykres 8">
          <a:extLst>
            <a:ext uri="{FF2B5EF4-FFF2-40B4-BE49-F238E27FC236}">
              <a16:creationId xmlns:a16="http://schemas.microsoft.com/office/drawing/2014/main" id="{9913E3F7-B28A-491F-80AF-A4E945AB9D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47625</xdr:colOff>
      <xdr:row>32</xdr:row>
      <xdr:rowOff>180975</xdr:rowOff>
    </xdr:from>
    <xdr:to>
      <xdr:col>13</xdr:col>
      <xdr:colOff>1943100</xdr:colOff>
      <xdr:row>47</xdr:row>
      <xdr:rowOff>9525</xdr:rowOff>
    </xdr:to>
    <xdr:graphicFrame macro="">
      <xdr:nvGraphicFramePr>
        <xdr:cNvPr id="6949594" name="Wykres 9">
          <a:extLst>
            <a:ext uri="{FF2B5EF4-FFF2-40B4-BE49-F238E27FC236}">
              <a16:creationId xmlns:a16="http://schemas.microsoft.com/office/drawing/2014/main" id="{52FAE9B9-1F5F-4C12-943B-59FC05123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438150</xdr:colOff>
      <xdr:row>7</xdr:row>
      <xdr:rowOff>180975</xdr:rowOff>
    </xdr:from>
    <xdr:to>
      <xdr:col>11</xdr:col>
      <xdr:colOff>1228725</xdr:colOff>
      <xdr:row>20</xdr:row>
      <xdr:rowOff>238125</xdr:rowOff>
    </xdr:to>
    <xdr:graphicFrame macro="">
      <xdr:nvGraphicFramePr>
        <xdr:cNvPr id="6949595" name="Wykres 1">
          <a:extLst>
            <a:ext uri="{FF2B5EF4-FFF2-40B4-BE49-F238E27FC236}">
              <a16:creationId xmlns:a16="http://schemas.microsoft.com/office/drawing/2014/main" id="{656A159B-51F5-4F6D-90D3-0A94EE4492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Za&#322;&#261;cznik%20nr%201%20do%20PE%20obowi&#261;zuj&#261;cy.xls"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microsoft.com/office/2006/relationships/xlExternalLinkPath/xlPathMissing" Target="Za&#322;&#261;cznik%20nr%201%20do%20PE%20obowi&#261;zuj&#261;cy.xls"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hal Sulkowski" refreshedDate="41953.606694097223" createdVersion="1" refreshedVersion="4" recordCount="33" upgradeOnRefresh="1" xr:uid="{00000000-000A-0000-FFFF-FFFF00000000}">
  <cacheSource type="worksheet">
    <worksheetSource ref="A2:W37" sheet="Badania obligatoryjne" r:id="rId2"/>
  </cacheSource>
  <cacheFields count="20">
    <cacheField name="LP." numFmtId="0">
      <sharedItems containsSemiMixedTypes="0" containsString="0" containsNumber="1" containsInteger="1" minValue="1" maxValue="33"/>
    </cacheField>
    <cacheField name="TEMAT BADANIA" numFmtId="0">
      <sharedItems/>
    </cacheField>
    <cacheField name="CEL I PRZEDMIOT BADANIA" numFmtId="0">
      <sharedItems/>
    </cacheField>
    <cacheField name="ZLECAJĄCY" numFmtId="0">
      <sharedItems count="6">
        <s v="Ministerstwo Edukacji Narodowej"/>
        <s v="Ministerstwo Infrastruktury i Rozwoju"/>
        <s v="Ministerstwo Pracy i Polityki Społecznej"/>
        <s v="Ministerstwo Zdrowia"/>
        <s v="Narodowe Centrum Badań i Rozwoju"/>
        <s v="Polska Agencja Rozwoju Przedsiębiorczości"/>
      </sharedItems>
    </cacheField>
    <cacheField name="PLANOWANE PODEJŚCIE I METODY BADAWCZE" numFmtId="0">
      <sharedItems/>
    </cacheField>
    <cacheField name="CZAS REALIZACJI BADANIA (1 ETAP)" numFmtId="0">
      <sharedItems/>
    </cacheField>
    <cacheField name="Kwartał" numFmtId="0">
      <sharedItems/>
    </cacheField>
    <cacheField name="2015*" numFmtId="0">
      <sharedItems containsBlank="1" count="2">
        <m/>
        <s v="x"/>
      </sharedItems>
    </cacheField>
    <cacheField name="2016" numFmtId="0">
      <sharedItems containsBlank="1"/>
    </cacheField>
    <cacheField name="2017" numFmtId="0">
      <sharedItems containsBlank="1"/>
    </cacheField>
    <cacheField name="2018" numFmtId="0">
      <sharedItems containsBlank="1"/>
    </cacheField>
    <cacheField name="2019" numFmtId="0">
      <sharedItems containsBlank="1"/>
    </cacheField>
    <cacheField name="2020" numFmtId="0">
      <sharedItems containsBlank="1"/>
    </cacheField>
    <cacheField name="2021" numFmtId="0">
      <sharedItems containsBlank="1"/>
    </cacheField>
    <cacheField name="2022" numFmtId="0">
      <sharedItems containsBlank="1"/>
    </cacheField>
    <cacheField name="2023" numFmtId="0">
      <sharedItems containsBlank="1"/>
    </cacheField>
    <cacheField name="LICZBA BADAŃ" numFmtId="0">
      <sharedItems containsSemiMixedTypes="0" containsString="0" containsNumber="1" containsInteger="1" minValue="1" maxValue="1" count="1">
        <n v="1"/>
      </sharedItems>
    </cacheField>
    <cacheField name="LICZBA ETAPÓW" numFmtId="0">
      <sharedItems containsSemiMixedTypes="0" containsString="0" containsNumber="1" containsInteger="1" minValue="1" maxValue="8" count="6">
        <n v="2"/>
        <n v="8"/>
        <n v="5"/>
        <n v="1"/>
        <n v="4"/>
        <n v="3"/>
      </sharedItems>
    </cacheField>
    <cacheField name="BUDŻET OGÓŁEM" numFmtId="0">
      <sharedItems containsSemiMixedTypes="0" containsString="0" containsNumber="1" containsInteger="1" minValue="100000" maxValue="2000000"/>
    </cacheField>
    <cacheField name="DODATKOWE INFORMACJE"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hal Sulkowski" refreshedDate="41953.612054976853" createdVersion="1" refreshedVersion="4" recordCount="36" upgradeOnRefresh="1" xr:uid="{00000000-000A-0000-FFFF-FFFF01000000}">
  <cacheSource type="worksheet">
    <worksheetSource ref="A2:W35" sheet="Badania fakultatywne" r:id="rId2"/>
  </cacheSource>
  <cacheFields count="20">
    <cacheField name="LP." numFmtId="0">
      <sharedItems containsSemiMixedTypes="0" containsString="0" containsNumber="1" containsInteger="1" minValue="1" maxValue="36"/>
    </cacheField>
    <cacheField name="TEMAT BADANIA" numFmtId="0">
      <sharedItems/>
    </cacheField>
    <cacheField name="CEL I PRZEDMIOT BADANIA" numFmtId="0">
      <sharedItems/>
    </cacheField>
    <cacheField name="ZLECAJĄCY" numFmtId="0">
      <sharedItems count="8">
        <s v="Ministerstwo Administracji i Cyfryzacji"/>
        <s v="Ministerstwo Edukacji Narodowej"/>
        <s v="Ministerstwo Infrastruktury i Rozwoju"/>
        <s v="Ministerstwo Pracy i Polityki Społecznej"/>
        <s v="Ministerstwo Sprawiedliwości"/>
        <s v="Ministerstwo Zdrowia"/>
        <s v="Narodowe Centrum Badań i Rozwoju"/>
        <s v="Polska Agencja Rozwoju Przedsiębiorczości"/>
      </sharedItems>
    </cacheField>
    <cacheField name="PLANOWANE PODEJŚCIE I METODY BADAWCZE" numFmtId="0">
      <sharedItems/>
    </cacheField>
    <cacheField name="CZAS REALIZACJI BADANIA (1 ETAP)" numFmtId="0">
      <sharedItems/>
    </cacheField>
    <cacheField name="2015*" numFmtId="0">
      <sharedItems containsNonDate="0" containsString="0" containsBlank="1"/>
    </cacheField>
    <cacheField name="Kwartał" numFmtId="0">
      <sharedItems/>
    </cacheField>
    <cacheField name="2016" numFmtId="0">
      <sharedItems containsBlank="1" count="2">
        <s v="x"/>
        <m/>
      </sharedItems>
    </cacheField>
    <cacheField name="2017" numFmtId="0">
      <sharedItems containsBlank="1" count="2">
        <m/>
        <s v="X"/>
      </sharedItems>
    </cacheField>
    <cacheField name="2018" numFmtId="0">
      <sharedItems containsBlank="1" count="2">
        <m/>
        <s v="x"/>
      </sharedItems>
    </cacheField>
    <cacheField name="2019" numFmtId="0">
      <sharedItems containsBlank="1" count="2">
        <m/>
        <s v="x"/>
      </sharedItems>
    </cacheField>
    <cacheField name="2020" numFmtId="0">
      <sharedItems containsBlank="1" count="2">
        <m/>
        <s v="X"/>
      </sharedItems>
    </cacheField>
    <cacheField name="2021" numFmtId="0">
      <sharedItems containsBlank="1" count="2">
        <s v="x"/>
        <m/>
      </sharedItems>
    </cacheField>
    <cacheField name="2022" numFmtId="0">
      <sharedItems containsBlank="1" count="2">
        <m/>
        <s v="x"/>
      </sharedItems>
    </cacheField>
    <cacheField name="2023" numFmtId="0">
      <sharedItems containsBlank="1" count="2">
        <m/>
        <s v="x"/>
      </sharedItems>
    </cacheField>
    <cacheField name="LICZBA BADAŃ" numFmtId="0">
      <sharedItems containsSemiMixedTypes="0" containsString="0" containsNumber="1" containsInteger="1" minValue="1" maxValue="1" count="1">
        <n v="1"/>
      </sharedItems>
    </cacheField>
    <cacheField name="LICZBA ETAPÓW" numFmtId="0">
      <sharedItems containsSemiMixedTypes="0" containsString="0" containsNumber="1" containsInteger="1" minValue="1" maxValue="4"/>
    </cacheField>
    <cacheField name="BUDŻET OGÓŁEM" numFmtId="0">
      <sharedItems containsSemiMixedTypes="0" containsString="0" containsNumber="1" containsInteger="1" minValue="100000" maxValue="900000"/>
    </cacheField>
    <cacheField name="DODATKOWE INFORMACJ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
  <r>
    <n v="1"/>
    <s v="Ocena efektywności działań PO WER realizowanych w ramach PI 10.I oraz PI 10.IV"/>
    <s v="Konieczność przeprowadzenia badania wynika bezpośrednio z zapisów PO WER. Celem ewaluacji jest zbadanie skuteczności działań zaplanowanych do realziacji w ramach PO WER w obszarze edukacji. Pierwsze efekty powinny być znane w 2018 roku i w latach późniejs"/>
    <x v="0"/>
    <s v="Proponowane metody i techniki badawcze: analiza DR, badania kwestionariuszowe, wywiady indywidualne i / lub grupowe."/>
    <s v="18 tygodni"/>
    <s v="III-IV"/>
    <x v="0"/>
    <m/>
    <s v="x"/>
    <m/>
    <m/>
    <s v="x"/>
    <m/>
    <m/>
    <m/>
    <x v="0"/>
    <x v="0"/>
    <n v="500000"/>
    <s v="Badanie wynika z zobowiązania podjętego w toku negocjacji PO WER."/>
  </r>
  <r>
    <n v="2"/>
    <s v="Badanie wartości  wskaźników rezultatu długoterminowego PO WER w obszarze oświaty "/>
    <s v="Badanie niezbędne do pomiaru wartości docelowych następujących wskaźników rezultatu w PO WER 2014-2020: Odsetek szkół korzystających z kompleksowego modelu wspierania pracy szkoły dzięki wsparciu z EFS (w ramach etapów realizowanych w 2017,2019,2021,2023 "/>
    <x v="0"/>
    <s v="analiza DR, studia przypadków, badania kwestionarisuzowe, wywiady indywidulane, FGI"/>
    <s v="30 tygodni"/>
    <s v="I-II"/>
    <x v="0"/>
    <s v="x"/>
    <s v="x"/>
    <s v="x"/>
    <s v="x"/>
    <s v="x"/>
    <s v="x"/>
    <s v="x"/>
    <s v="x"/>
    <x v="0"/>
    <x v="1"/>
    <n v="2000000"/>
    <s v="Badanie wynika z zobowiązania podjętego w toku negocjacji PO WER. "/>
  </r>
  <r>
    <n v="3"/>
    <s v="Ewaluacja mid -term postępu rzeczowego PO WER "/>
    <s v="Badanie obligatoryjne, wymagane w Wytycznych w zakresie systemu ewaluacji polityki spójkności oraz realizacji ewaluacji programów operacyjnych perspektywy 2014-2023. Pierwszy etap badania (zrealizowany do kwietnia 2019 r.) będzie ewaluacją o charakterze m"/>
    <x v="1"/>
    <s v="Metody badawcze będą bazować na analizie DR (wskażniki, dane z SL), obserwacji oraz pogłębionych badaniach jakościowych z kluczowymi instytucjami zaangażowanymi w proces zarządzania i wdrażania programu (IZ / IP POWER, beneficjenci) a także  i grupami odb"/>
    <s v="14 tygodni"/>
    <s v="I-II"/>
    <x v="0"/>
    <m/>
    <m/>
    <m/>
    <s v="x"/>
    <m/>
    <s v="x"/>
    <m/>
    <m/>
    <x v="0"/>
    <x v="0"/>
    <n v="400000"/>
    <s v="Badanie wynika z wytycznych MIiR dotyczacych. ewaluacji. Zgodnie z wytycznymi,  pierwszy etap badania zostanie zrealizowany do kwietnia 2019 r., a drugi - we współpracy z GSE PO WER - do kwietnia 2021 r. "/>
  </r>
  <r>
    <n v="4"/>
    <s v="Badanie efektów wsparcia realizowanego na rzecz osób młodych w ramach Programu Operacyjnego Wiedza Edukacja Rozwój (PO WER)"/>
    <s v="Celem badania będzie analiza sposobu, w jaki wsparcie z EFS przyczyniło się do osiągnięcia celów I osi priorytetowej PO WER. Jednocześnie badanie będzie ewaluacją monitorującą stan wdrażana oraz jakość realizowanej interwencji w ramach inicjatywy dla zatr"/>
    <x v="1"/>
    <s v="W badaniu zostanie wykorzystana analiza danych zastanych (desk research) oraz ilościowe techniki gromadzenia danych (w tym 15500 wywiadów CATI), umożliwiające nawiązanie bezpośredniego kontaktu z respondentami badania."/>
    <s v="18 tygodni"/>
    <s v="I-II"/>
    <x v="1"/>
    <s v="x"/>
    <s v="x"/>
    <s v="x"/>
    <s v="x"/>
    <m/>
    <m/>
    <m/>
    <m/>
    <x v="0"/>
    <x v="2"/>
    <n v="996000"/>
    <s v="Badanie wynika z wytycznych KE dotyczących monitorowania i ewaluacji EFS."/>
  </r>
  <r>
    <n v="5"/>
    <s v="Badanie wskaźnika Gender Index wśród instytucji wdrażających PO WER"/>
    <s v="Celem tego badania będzie pomiar stanu wdrażania równości szans w instytucjach zaangażowanych w realizację PO WER (w takich obszarach jak rekrutacja pracowników, dostęp do awansów, ochrona przed zwolnieniem, dostęp do szkoleń, wynagradzania), a także przy"/>
    <x v="1"/>
    <s v="W badaniu zostaną wykorzystane takie metody jak desk research, ankieta internetowa - CAWI lub ankieta papierowa - PAPI, pogłebiony wywiad indywidualny - IDI, wywiad wspomagany komputerowo CATI. "/>
    <s v="16 tygodni"/>
    <s v="II-III"/>
    <x v="0"/>
    <m/>
    <s v="x"/>
    <m/>
    <m/>
    <m/>
    <m/>
    <m/>
    <m/>
    <x v="0"/>
    <x v="3"/>
    <n v="150000"/>
    <s v="Wymagana współpraca z wszystkimi IP PO WER"/>
  </r>
  <r>
    <n v="6"/>
    <s v="Badanie osiągniętych wartości wspólnych długoterminowych wskaźników rezultatu PO WER"/>
    <s v="Ewaluacja jest niezbędna w celu wyliczenia osiągniętych wartości wspólnych długoterminowych wskaźników rezultatu w PO WER określonych dla wszystkich Priorytetów Inwestycyjnych skierowanych do osób. Jest to 4-etapowe badanie konieczne ze względu na obowiąz"/>
    <x v="1"/>
    <s v="W badaniu musi zostać wykorzystana analiza danych zastanych (desk research),oraz co najmniej ilościowe techniki gromadzenia danych (w tym  CATI/CAWI/PAPI - w zależności od typu respondenta), umożliwiające nawiązanie bezpośredniego kontaktu z respondentami"/>
    <s v="18 tygodni"/>
    <s v="I,II oraz IV etap - III-IV kw., II etap - I-II kw. "/>
    <x v="0"/>
    <m/>
    <s v="x"/>
    <m/>
    <s v="x"/>
    <m/>
    <s v="x"/>
    <m/>
    <s v="x"/>
    <x v="0"/>
    <x v="4"/>
    <n v="1000000"/>
    <s v="Badanie wynika z wytycznych KE dotyczących monitorowania i ewaluacji EFS."/>
  </r>
  <r>
    <n v="7"/>
    <s v="Ocena systemu realizacji  PO WER "/>
    <s v="Badanie obligatoryjne, wymagane w Wytycznych w zakresie systemu ewaluacji polityki spójkności oraz realizacji ewaluacji programów operacyjnych perspektywy 2014-2020. W ramach ewaluacji zweryfikowane zostanie czy założony w PO WER system zarządzania i wdra"/>
    <x v="1"/>
    <s v="Metody badawcze będą bazować na analizie DR (system realizacji programu, procedury wewnętrzne instytucji, opis systemu zarządzania i kontroli), obserwacji oraz pogłębionych badaniach jakościowych z kluczowymi instytucjami zaangażowanymi w proces zarządzan"/>
    <s v="16 tygodni"/>
    <s v="I etap - III kw., II etap - I kw."/>
    <x v="0"/>
    <s v="x"/>
    <m/>
    <m/>
    <s v="x"/>
    <m/>
    <m/>
    <m/>
    <m/>
    <x v="0"/>
    <x v="0"/>
    <n v="300000"/>
    <s v="Badanie wynika z wytycznych MIiR dotyczacych. ewaluacji. Zgodnie z wytycznymi, I etap badania musi zostać zrealizowany nie później niz 2 lata od przyjecia finalnej wersji PO WER, a drugi etap ewaluacji - realizowanej w porozumieniu z KJE - do końca kwietn"/>
  </r>
  <r>
    <n v="8"/>
    <s v="Ocena trafności i skuteczności wsparcia PO WER w kontekście osiągnięcia celów  strategii Europa 2020 oraz celów społeczno-gospodarczych określonych w strategiach krajowych"/>
    <s v="Celem ewaluacji będzie ocena efektów realizacji programu w obszarze osiągnięcia celów społeczno-gospodarczych Polski przez PO WER, wynikajacych z zapisów strategii Europa 2020."/>
    <x v="1"/>
    <s v="Proponowane metody i techniki badawcze: analiza DR, analiza SWOT, analiza makroekonomiczna, analiza wskaźników PO WER, badania kwestionariuszowe, wywiady indywidualne i / lub grupowe, panel ekspertów."/>
    <s v="16 tygodni"/>
    <s v="I-II"/>
    <x v="0"/>
    <m/>
    <m/>
    <m/>
    <m/>
    <s v="x"/>
    <m/>
    <m/>
    <m/>
    <x v="0"/>
    <x v="3"/>
    <n v="250000"/>
    <s v="Badanie konieczne ze względu na ewaluacje ex-post."/>
  </r>
  <r>
    <n v="9"/>
    <s v="Ocena realizacji zasad horyzontalnych w ramach PO WER "/>
    <s v="Celem ewaluacji będzie ocena stopnia realizacji w ramach PO WER zasad horyzontalnych w tym zwłaszcza zasady równości szans płci i zasady równości szans i niedyskryminacji, zarówno na etapie zaplanowanych procedur jak i osiągnietych efektów. Skoncetrowanie"/>
    <x v="1"/>
    <s v="Ewaluacja będzie miała charakter  jakościowy i ilościowy. Wykorzystane będą takie metody i techniki badawcze jak: analiza DR, wywiady indywidualne i / lub grupowe, panel ekspertów i CATI. Ponadto, w badaniu zostanie zastosowana analiza kontrybucji działań"/>
    <s v="16 tygodni"/>
    <s v="I-II"/>
    <x v="0"/>
    <m/>
    <m/>
    <s v="x"/>
    <m/>
    <m/>
    <m/>
    <m/>
    <m/>
    <x v="0"/>
    <x v="3"/>
    <n v="400000"/>
    <s v="Ewaluator ex ante zaproponował badanie jako 2- etapowe, jednakże zdaniem IZ PO WER nie jest to konieczne."/>
  </r>
  <r>
    <n v="10"/>
    <s v="Ocena trafności i skuteczności systemu komunikacji oraz wyliczenie wskaźników monitorujących realizację działań informacyjno -promocyjnych PO WER "/>
    <s v="Ocena działań informacyjno-promocyjnych zostanie dokonana z punktu widzenia beneficjentów, potencjalnych beneficjentów programu, potencjalnych uczestników projektów  (wiedza beneficjentów o możliwościach wsparcia), a także grup docelowych (wpływ działań i"/>
    <x v="1"/>
    <s v="Proponowane metody i techniki badawcze: badania kwestionariuszowe, ankiety audytoryjne, wywiady indywidualne i / lub grupowe, mystery client."/>
    <s v="16 tygodni"/>
    <s v="I-II "/>
    <x v="0"/>
    <s v="x"/>
    <m/>
    <s v="x"/>
    <m/>
    <m/>
    <m/>
    <m/>
    <m/>
    <x v="0"/>
    <x v="0"/>
    <n v="500000"/>
    <s v="Ocena działan info- promo zostanie zrealizowana w 2016 roku. Badanie dot. pierwszego wskaźnika zostanie zrealizowane w latach 2016, 2018, a dwóch pozostałych - w roku 2018."/>
  </r>
  <r>
    <n v="11"/>
    <s v="Ocena trafności i spójności systemu monitorowania PO WER "/>
    <s v="W ramach badania zostanie dokonana ocena sposobu w jaki został skonstruowanych system monitorowanie PO WER, a także ocena czy wartości docelowe dla poszczególnych wskaźników programu zostały poprawnie określone oraz zostaną zidentyfikowane ewentualne  bar"/>
    <x v="1"/>
    <s v="Proponowane metody i techniki badawcze: analiza DR, badania kwestionariuszowe, wywiady indywidualne i / lub grupowe, panel ekspertów,  a także benchmarking"/>
    <s v="15 tygodni"/>
    <s v="I-II"/>
    <x v="0"/>
    <m/>
    <m/>
    <s v="x"/>
    <m/>
    <m/>
    <m/>
    <m/>
    <m/>
    <x v="0"/>
    <x v="3"/>
    <n v="200000"/>
    <s v="Zgodnie z wytycznymi KE, badanie może zostać zrealizowane najwcześniej w połowie okresu wdrażania programu, dlatego też zaplanowano je w 2018 r. "/>
  </r>
  <r>
    <n v="12"/>
    <s v="Ocena wpływu interwencji z EFS na zmiany w politykach publicznych wspieranych w ramach PO WER  "/>
    <s v="Badania wieloetapowe, podsumowujące, realizowane m.in. na potrzeby sprawozdawczości. Celem ewaluacji będzie oszacowanie stopnia i kierunku wpływu działań podejmowanych w ramach PO WER na inicjowanie zmian systemowych i wspieranie reform w obszarze polityk"/>
    <x v="1"/>
    <s v="Proponowane metody i techniki badawcze: analiza danych  z monitoringu PO WER, analiza danych ze statystyk publicznych, analiza makroekonomiczna, metaewaluacja wyników analiz, ekspertyz oraz ewaluacji on-going, zrealizowanych w okresie kolejnych 2 lat w ra"/>
    <s v="16 tygodni"/>
    <s v="I-II"/>
    <x v="0"/>
    <s v="x"/>
    <m/>
    <s v="x"/>
    <m/>
    <s v="x"/>
    <m/>
    <s v="x"/>
    <m/>
    <x v="0"/>
    <x v="4"/>
    <n v="600000"/>
    <s v="Badanie konieczne ze względu na ocenę stopnia realizacji celów szczegółowych Programu dotyczacych wspierania  reform polityk publicznych. Będzie realizowane w ścisłej współpracy z IP PO WER."/>
  </r>
  <r>
    <n v="13"/>
    <s v="Ocena jakości i efektów realizacji  osi priorytetowej II PO WER – Efektywne polityki publiczne dla rynku pracy, gospodarki i edukacji"/>
    <s v="Celem badania będzie ocena postepów we wdrażaniu oraz jakości i efektów realizacji osi priorytetowej II PO WER – Efektywne polityki publiczne dla rynku pracy, gospodarki i edukacji. Ocena dokonana zostanie z uwzglednieniem kryterium trafności, skutecznośc"/>
    <x v="1"/>
    <s v="Proponowane metody i techniki badawcze: analiza DR, badania kwestionariuszowe, wywiady indywidualne i / lub grupowe."/>
    <s v="18 tygodni"/>
    <s v="III-IV"/>
    <x v="0"/>
    <m/>
    <s v="x"/>
    <m/>
    <m/>
    <m/>
    <s v="x"/>
    <m/>
    <m/>
    <x v="0"/>
    <x v="0"/>
    <n v="800000"/>
    <s v="Badanie wynika z wytycznych KE dotyczących monitorowania i ewaluacji EFS. "/>
  </r>
  <r>
    <n v="14"/>
    <s v="Ocena postepu i efektów realizacji IV osi priorytetowej PO WER"/>
    <s v="Celem ewaluacji będzie ocena postepów we wdrażaniu oraz trafności, skutecznośi i efektywności, a w drugim etapie również uzyteczności i trwałości projektów wdrażanych w ramach IV osi priorytetowej PO WER, a w szczególnosci ocenę wsparcia z EFS dotyczącego"/>
    <x v="1"/>
    <s v="Proponowane metody i techniki badawcze: analiza DR, analiza SWOT, badania kwestionariuszowe, wywiady indywidualne i / lub grupowe, panel ekspertów, obserwacja. "/>
    <s v="16 tygodni"/>
    <s v="I-II"/>
    <x v="0"/>
    <m/>
    <m/>
    <s v="x"/>
    <m/>
    <m/>
    <s v="x"/>
    <m/>
    <m/>
    <x v="0"/>
    <x v="0"/>
    <n v="300000"/>
    <s v="Badanie wynika z wytycznych KE dotyczących monitorowania i ewaluacji EFS. "/>
  </r>
  <r>
    <n v="15"/>
    <s v="Ocena jakości i efektów realizacji  osi priorytetowej VI PO WER – Pomoc techniczna"/>
    <s v="Celem badania będzie ocena postepów we wdrażaniu oraz jakości i efektów realizacji osi priorytetowej VI PO WER – Pomoc techniczna. Ocena dokonana zostanie dwukrotnie z uwzglednieniem kryterium trafności, skuteczności i efektywności. Celem pierwszego etapu"/>
    <x v="1"/>
    <s v="Proponowane metody i techniki badawcze: analiza DR, analiza SWOT, badania kwestionariuszowe, wywiady indywidualne i / lub grupowe, panel ekspertów, obserwacja. "/>
    <s v="16 tygodni"/>
    <s v="I-II"/>
    <x v="0"/>
    <m/>
    <m/>
    <s v="x"/>
    <m/>
    <m/>
    <m/>
    <s v="x"/>
    <m/>
    <x v="0"/>
    <x v="0"/>
    <n v="250000"/>
    <s v="Badanie wynika z wytycznych KE dotyczących monitorowania i ewaluacji EFS. "/>
  </r>
  <r>
    <n v="16"/>
    <s v="Ocena komplementarności pomocy z EFS  udzielonej w ramach PO WER i 16 RPO "/>
    <s v="Celem badania jest ocena komplementarności pomocy z EFS w Polsce udzielonej w ramach PO WER i 16 RPO, w tym również ocena koordynacji celów tematycznych 8-10 przez MIiR ."/>
    <x v="1"/>
    <s v="Proponowane metody i techniki badawcze: analiza DR, analiza SWOT, badania kwestionariuszowe, macierz komplementarności, wywiady indywidualne i / lub grupowe, panel ekspertów."/>
    <s v="16 tygodni"/>
    <s v="I-II"/>
    <x v="0"/>
    <m/>
    <m/>
    <m/>
    <m/>
    <s v="x"/>
    <m/>
    <m/>
    <m/>
    <x v="0"/>
    <x v="3"/>
    <n v="400000"/>
    <s v="Badanie o charakterze strategicznym - niezbędne dla ostatecznej oceny interwencji z EFS w Polsce. Będzie  realizowane we współpracy z IZ RPO."/>
  </r>
  <r>
    <n v="17"/>
    <s v="Job Creation and Local Economic Development 2014"/>
    <s v="Przedmiotem zamówienia jest projekt badawczy realizowany przez MIiR we współpracy z OECD. Tematem wiodącym projektu jest polityka prozatrudnieniowa realizowana na poziomie lokalnym - analiza porównawcza polityki rynku pracy (w tym ocena działalności publi"/>
    <x v="1"/>
    <s v="Metodologia badania zakłada prowadzenie wywiadów z przedstawicielami powiatowych urzędów pracy oraz analizę wskaźników makroekonomicznych dotyczących obszaru zatrudnienia, a także międzynarodowe analizy (głównie o charakterze jakościowym)."/>
    <s v="52 tygodnie"/>
    <s v="I-IV**"/>
    <x v="1"/>
    <m/>
    <m/>
    <m/>
    <m/>
    <m/>
    <m/>
    <m/>
    <m/>
    <x v="0"/>
    <x v="3"/>
    <n v="635000"/>
    <s v="Badanie zaplanowane do realizacji w ramach PO KL. Ze względów finansowych zostanie zrealizowane ze środków PO WER."/>
  </r>
  <r>
    <n v="18"/>
    <s v="Pogłębiona ocena wsparcia z EFS udzielonego jego poszczególnym grupom docelowym "/>
    <s v="Badanie przekrojowe w regionach dotyczące skuteczności wsparcia i jego dopasowania do potrzeb poszczególnych grup docelowych oraz diagnozujące możliwości wspierania dalszych reform systemowych w PO WER. "/>
    <x v="1"/>
    <s v="Badanie będzie przeprowadzone na reprezentatywnej próbie uczestników projektów współfinansowanych z EFS w regionach. Proponowane metody i techniki badawcze:  wywiady kwestionariuszowe, wywiady indywidualne i / lub grupowe, panel ekspertów"/>
    <s v="16 tygodni"/>
    <s v="III-IV"/>
    <x v="0"/>
    <s v="x"/>
    <m/>
    <m/>
    <s v="x"/>
    <m/>
    <m/>
    <s v="x"/>
    <m/>
    <x v="0"/>
    <x v="5"/>
    <n v="500000"/>
    <s v="Badanie o charakterze strategicznym - niezbędne dla ostatecznej oceny interwencji z EFS w Polsce. Będzie  realizowane we współpracy z IZ RPO."/>
  </r>
  <r>
    <n v="19"/>
    <s v="Metaanaliza wyników badań ewaluacyjnych "/>
    <s v="Metaanaliza będzie badaniem weloetapowym, realizowanym corocznie, poczawszy od 2016 r. Celem badania będzie podsumowanie wyników wszystkich ewaluacj zleconych przez IZ oraz IP PO WER w danym roku i wyciągnięcie spójnych wniosków. "/>
    <x v="1"/>
    <s v="Proponowane techniki badawcze to: jakościowa oraz ilosciowa analiza treści raportów z badań ewaluacyjnych zleconych przez IZ oraz IP PO WER w danym roku, uzupełnione o analizę statystyczną danych ze statystyk publicznych, analizę danych z systemu monitoro"/>
    <s v="14 tygodni"/>
    <s v="I-II"/>
    <x v="0"/>
    <s v="x"/>
    <s v="x"/>
    <s v="x"/>
    <s v="x"/>
    <s v="x"/>
    <s v="x"/>
    <s v="x"/>
    <s v="x"/>
    <x v="0"/>
    <x v="1"/>
    <n v="800000"/>
    <s v="Badanie niezbędne na potrzeby sprawodawczości PO WER."/>
  </r>
  <r>
    <n v="20"/>
    <s v="Ewaluacja wpływu wsparcia z EFS udzielonego w ramach PO WER na realizację celów tematycznych 1-7"/>
    <s v="Celem badania jest ocena wpływu wsparcia z EFS udzielonego w ramach PO WER na realizację tzw. secondary themes, czyli celów tematycznych 1-7."/>
    <x v="1"/>
    <s v="Ewaluacja wpływu z wykorzystaniem podejścia TBIE. Badanie będzie przeprowadzone na reprezentatywnej próbie uczestników projektów PO WER oraz innych programów operacyjnych w ramach których wdrażane sa cele tematyczne 1-7. Proponowane jakościowe metody i te"/>
    <s v="17 tygodni"/>
    <s v="I-II"/>
    <x v="0"/>
    <m/>
    <m/>
    <m/>
    <m/>
    <m/>
    <s v="x"/>
    <m/>
    <m/>
    <x v="0"/>
    <x v="3"/>
    <n v="300000"/>
    <s v="Badanie o charakterze strategicznym - niezbędne dla ostatecznej oceny interwencji z EFS w Polsce. Realizowane we współpracy z IZ / IP (R)PO wdrażajacych cele tematyczne 1-7."/>
  </r>
  <r>
    <n v="21"/>
    <s v="Ocena ex ante ryzyka dla produktów gwarancyjnych oferowanych dla podmiotów ekonomii społecznej w PO WER"/>
    <s v="Badanie niezbędne do wyliczenia współczynnika mnożnikowego między kwotą wkładu z programu przeznaczoną na pokrycie spodziewanych i niespodziewanych strat z nowych pożyczek lub innych instrumentów podziału ryzyka, które mają być pokryte z gwarancji, a wart"/>
    <x v="1"/>
    <s v="Badanie ilosciowe oparte na wykorzystaniu analiz ekonomicznych oraz danych na temat wydatkowania PO KL i alokacji oszacownyach dla PO WER."/>
    <s v="16 tygodni"/>
    <s v="I-II**"/>
    <x v="1"/>
    <s v="x"/>
    <m/>
    <m/>
    <m/>
    <m/>
    <m/>
    <m/>
    <m/>
    <x v="0"/>
    <x v="3"/>
    <n v="100000"/>
    <s v="Badanie wynika z art. 8 rozporządzenia delegowanego KE nr 480/2014"/>
  </r>
  <r>
    <n v="22"/>
    <s v="Ewaluacja budżetu równościowego"/>
    <s v="Ocena dotychczasowych wydatków w PO KL pod kątem równości szans płci i przygotowanie odpowiedniego modelu liczenia wydatków w podziale na płeć w stosunku do nowych programów operacyjnych współfinansowanych z EFS.  "/>
    <x v="1"/>
    <s v="Badanie będzie opierało się na metodach ilościowych i będzie realizowane na pełnej populacji projektów PO KL. Do analiz ilościowych zostaną wykorzystanie wskaźniki opracowane w ramach badania."/>
    <s v="14 tygodni"/>
    <s v="I-IV**"/>
    <x v="1"/>
    <m/>
    <m/>
    <m/>
    <m/>
    <m/>
    <m/>
    <m/>
    <m/>
    <x v="0"/>
    <x v="3"/>
    <n v="100000"/>
    <s v="Badanie zostanie zlecone ze środków PT PO KL."/>
  </r>
  <r>
    <n v="23"/>
    <s v="Ocena wsparcia PO WER na rzecz sektora ekonomii społecznej"/>
    <s v="Celem badania jest ocena postępu w rozwoju jakości produktów i usług świadczonych przez podmioty ekonomii społecznej w projektach współfinansowanych z EFS w ramach PO WER. W badaniu dokonana zostanie ocena zarówno ze strony klientów PES, jak i ich zleceni"/>
    <x v="2"/>
    <s v="Badanie będzie przeprowadzone na reprezentatywnej próbie projektów PO WER. Proponowane metody i techniki badawcze:  wywiady kwestionariuszowe, wywiady indywidualne i / lub grupowe, panel ekspertów."/>
    <s v="14 tygodni"/>
    <s v="I-II"/>
    <x v="0"/>
    <s v="x"/>
    <m/>
    <m/>
    <s v="x"/>
    <m/>
    <m/>
    <s v="x"/>
    <m/>
    <x v="0"/>
    <x v="5"/>
    <n v="900000"/>
    <s v="Badanie wynika z zobowiązania podjętego w toku negocjacji PO WER. Badanie realizowane we współpracy z IZ PO WER."/>
  </r>
  <r>
    <n v="24"/>
    <s v="Ocena wartości wspólnych długoterminowych wskaźników rezultatu PO WER w obszarze polityki społecznej "/>
    <s v="Badanie niezbędne do wyliczenia wartości osiagnietych wspólnych długoterminowych wskaźników rezultatu określonych dla PO WER w obszarze polityki społecznej pn. 1) Odsetek osób korzystających z usług instytucji działających na rzecz włączenia społecznego i"/>
    <x v="2"/>
    <s v="Badanie będzie przeprowadzone na reprezentatywnej próbie uczestników projektów PO WER. Proponowane metody i techniki badawcze:  wywiady kwestionariuszowe, wywiady indywidualne i / lub grupowe, panel ekspertów."/>
    <s v="16 tygodni"/>
    <s v="III-IV"/>
    <x v="0"/>
    <m/>
    <s v="x"/>
    <m/>
    <s v="x"/>
    <m/>
    <s v="x"/>
    <m/>
    <s v="x"/>
    <x v="0"/>
    <x v="4"/>
    <n v="800000"/>
    <s v="Badanie wynika z wytycznych KE dotyczących monitorowania i ewaluacji EFS. "/>
  </r>
  <r>
    <n v="25"/>
    <s v="Ocena wsparcia z EFS w obszarze modernizacji publicznych i niepublicznych instytucji rynku pracy "/>
    <s v="Celem badania będzie ocena współpracy publicznych służb zatrudnienia (PSZ) i innych instytucji rynku pracy w aktywizacji zawodowej osób bezrozbotnych, a także ocena, w jaki sposób działania PO WER przyczyniaja się do modernirnizacji instytucji rynku pracy"/>
    <x v="2"/>
    <s v="Proponowane metody i techniki badawcze: analiza DR, analiza SWOT, wywiady kwestionariuszowe (CATI, CAWI, CAPI, PAPI), pogłębione wywiady indywidualne lub grupowe (IDI, ITI, FGI), analiza treści, warsztaty eksperckie / panel ekspertów."/>
    <s v="15 tygodni"/>
    <s v="I-II"/>
    <x v="0"/>
    <m/>
    <s v="x"/>
    <m/>
    <m/>
    <m/>
    <m/>
    <s v="x"/>
    <m/>
    <x v="0"/>
    <x v="0"/>
    <n v="400000"/>
    <s v="Badanie wynika z zobowiązania podjętego w toku negocjacji PO WER. Badanie realizowane we współpracy z IZ PO WER."/>
  </r>
  <r>
    <n v="26"/>
    <s v="Ocena wpływu działań podejmowanych w ramach PO WER na rzecz realizacji postanowień Konwencji ONZ o prawach osób niepełnosprawnych"/>
    <s v="Badanie konieczne do realizacji na poziomie krajowym w efekcie przyjęcia horyzontalnego modelu wsparcia osób niepełnosprawnych. Ewaluacja będzie dotyczyć oceny trafności i skuteczności projektów realizowanych w ramach P9i PO WER."/>
    <x v="2"/>
    <s v="Proponowane metody i techniki badawcze: analiza DR, analiza SWOT, wywiady kwestionariuszowe (CATI, CAWI, CAPI, PAPI), pogłębione wywiady indywidualne lub grupowe (IDI, ITI, FGI), analiza treści, warsztaty eksperckie / panel ekspertów."/>
    <s v="14 tygodni"/>
    <s v="I-II"/>
    <x v="0"/>
    <m/>
    <s v="x"/>
    <m/>
    <m/>
    <s v="x"/>
    <m/>
    <m/>
    <m/>
    <x v="0"/>
    <x v="0"/>
    <n v="400000"/>
    <s v="Badanie o charakterze strategicznym - niezbędne dla oceny wdrożenia wymaganych prawem rozwiązań."/>
  </r>
  <r>
    <n v="27"/>
    <s v="Ocena jakości i efektów realizacji  osi priorytetowej V PO WER – Wsparcie dla obszaru zdrowia"/>
    <s v="Celem badania będzie ocena postepów we wdrażaniu oraz jakości i efektów realizacji osi priorytetowej V PO WER – Wsparcie dla obszaru zdrowia. Ocena dokonana zostanie z uwzglednieniem kryterium trafności, skuteczności i efektywności, a w drugim etapie równ"/>
    <x v="3"/>
    <s v="Proponowane metody i techniki badawcze: analiza DR, badania kwestionariuszowe, wywiady indywidualne i / lub grupowe."/>
    <s v="16 tygodni"/>
    <s v="III-IV"/>
    <x v="0"/>
    <m/>
    <m/>
    <s v="x"/>
    <m/>
    <m/>
    <s v="x"/>
    <m/>
    <m/>
    <x v="0"/>
    <x v="0"/>
    <n v="300000"/>
    <s v="Badanie wynika z wytycznych KE dotyczących monitorowania i ewaluacji EFS. "/>
  </r>
  <r>
    <n v="28"/>
    <s v="Ocena jakości i efektów realizacji  osi priorytetowej III PO WER – Szkolnictwo wyższe dla gospodarki i rozwoju"/>
    <s v="Celem badania będzie ocena postepów we wdrażaniu oraz jakości i efektów realizacji osi priorytetowej III PO WER – Szkolnictwo wyższe dla gospodarki i rozwoju. Ocena dokonana zostanie z uwzglednieniem kryterium trafności, skuteczności i efektywności, a w d"/>
    <x v="4"/>
    <s v="Proponowane metody i techniki badawcze: analiza DR, badania kwestionariuszowe, wywiady indywidualne i / lub grupowe."/>
    <s v="16 tygodni"/>
    <s v="III-IV"/>
    <x v="0"/>
    <m/>
    <m/>
    <s v="x"/>
    <m/>
    <m/>
    <m/>
    <m/>
    <s v="x"/>
    <x v="0"/>
    <x v="0"/>
    <n v="400000"/>
    <s v="Badanie wynika z wytycznych KE dotyczących monitorowania i ewaluacji EFS. "/>
  </r>
  <r>
    <n v="29"/>
    <s v="Badanie wartości docelowej wspólnego wskaźnika długoterminowego rezultatu PO WER w obszarze szkolnictwa wyższego "/>
    <s v="Badanie niezbędne do wyliczenia wartości osiągniętej wskaźnika rezultatu w PO WER, pn. „odsetek objętych wsparciem EFS absolwentów uczelni, którzy uzyskali zatrudnienie w ciągu 12 miesięcy od zakończenia kształcenia”. "/>
    <x v="4"/>
    <s v="Badanie będzie przeprowadzone na reprezentatywnej próbie uczestników projektów PO WER z obszaru szkolnictwa wyższego. Możliwość włączenia do badania pomiaru efektu netto. Proponowane metody i techniki badawcze:  wywiady kwestionariuszowe, wywiady indywidu"/>
    <s v="14 tygodni"/>
    <s v="2018 - I-II, 2019 - III-IV, 2021 - I-II, 2022 - III-IV "/>
    <x v="0"/>
    <m/>
    <m/>
    <s v="x"/>
    <s v="x"/>
    <m/>
    <s v="x"/>
    <s v="x"/>
    <m/>
    <x v="0"/>
    <x v="4"/>
    <n v="600000"/>
    <s v="Badanie wynika z wytycznych KE dotyczących monitorowania i ewaluacji EFS. Konieczna jest współpraca z Zakładem Ubezpieczeń Społecznych. "/>
  </r>
  <r>
    <n v="30"/>
    <s v="Analiza zapotrzebowania na kompetencje w gospodarce i na rynku pracy"/>
    <s v="Badanie będzie miało charakter analityczno - prognostyczny. Jego głównym celem będzie identyfikacja potrzeb studentów i pracodawców w zakresie dostarczania przez uczelnie kompetencji zwiazanych z rozwojem gospodarki oraz niebednych na rynku pracy (każdy e"/>
    <x v="4"/>
    <s v="Badanie będzie prowadzone w oparciu o analizę danych zastanych, pogłębione wywiady indywidualne, warsztaty eksperckie, analizy porównawcze, badania ankietowe, panel ekspertów i inne metody jakościowe."/>
    <s v="14 tygodni"/>
    <s v="I-II"/>
    <x v="0"/>
    <s v="x"/>
    <m/>
    <m/>
    <m/>
    <s v="x"/>
    <m/>
    <m/>
    <s v="x"/>
    <x v="0"/>
    <x v="5"/>
    <n v="400000"/>
    <s v="Badanie wynika z zobowiązania podjętego w toku negocjacji PO WER."/>
  </r>
  <r>
    <n v="31"/>
    <s v="Ocena zmian w zakresie zarządzania procesem kształcenia dzięki wsparciui z EFS "/>
    <s v="Celem badania będzie ocena zmian, jakie zachodzą dzieki realizacji projektów PO WER w zakresie zarządzania procesem kształcenia w zakresie narzędzi udostępniania informacji i danych o szkolnictwie wyższym, tj. wsparcie rozszerzania zakresu informacji prze"/>
    <x v="4"/>
    <s v="Badanie będzie prowadzone w oparciu o pogłębione wywiady indywidualne, warsztaty eksperckie, analizy porównawcze, badania ankietowe, panel ekspertów i inne metody jakościowe."/>
    <s v="14 tygodni"/>
    <s v="III-IV"/>
    <x v="0"/>
    <m/>
    <s v="x"/>
    <m/>
    <m/>
    <s v="x"/>
    <m/>
    <m/>
    <s v="x"/>
    <x v="0"/>
    <x v="5"/>
    <n v="500000"/>
    <s v="Badanie wynika z zobowiązania podjętego w toku negocjacji PO WER."/>
  </r>
  <r>
    <n v="32"/>
    <s v="Ocena działań współfiansowanych z EFS dotyczących podnoszenia  kompetencji dydaktycznych i zarządczych kadr uczelni "/>
    <s v="Celem badania bedzie ocena działań współfinansowanych z EFS w ramach PO WER, majacych na celu podnoszenie kompetencji dydaktycznych kadr uczelni w zakresie innowacyjnych umiejętności dydaktycznych, umiejętności informatycznych, w tym posługiwania się prof"/>
    <x v="4"/>
    <s v="Badanie będzie prowadzone w oparciu o pogłębione wywiady indywidualne, warsztaty eksperckie, analizy porównawcze, badania ankietowe, panel ekspertów i inne metody jakościowe."/>
    <s v="14 tygodni"/>
    <s v="2016 - III-IV, 2019 i 2022 - I-II"/>
    <x v="0"/>
    <s v="x"/>
    <m/>
    <m/>
    <s v="x"/>
    <m/>
    <m/>
    <s v="x"/>
    <m/>
    <x v="0"/>
    <x v="5"/>
    <n v="600000"/>
    <s v="Badanie wynika z zobowiązania podjętego w toku negocjacji PO WER."/>
  </r>
  <r>
    <n v="33"/>
    <s v="Wpływ Rejestru Usług Rozwojowych na rynek usług rozwojowych oraz ich jakość (PI 8.9 PO WER) oraz badanie Podmiotowych Systemów Finansowania (PSF)"/>
    <s v="Zgodnie z zapisami Umowy Partnerstwa, prowadzona bedzie regularna ewaluacja Podmiotowych Systemów Finansowania (PSF) oraz RUR w ramach PI 8v. Pierwsza ewaluacja powinna zostać przeprowadzona po upływie 2 lat od uruchomienia systemu. Jednocześnie, środki n"/>
    <x v="5"/>
    <s v="Metodologia badania oparta o metody, techniki i narzedzia badawcze zastosowane i wypracowane w ramach ewaluacji RUR przeprowadzonej ze środków  PT PO KL w 2015 r. "/>
    <s v="15 tygodni"/>
    <s v="III-IV"/>
    <x v="1"/>
    <m/>
    <s v="x"/>
    <m/>
    <s v="x"/>
    <m/>
    <s v="x"/>
    <m/>
    <s v="x"/>
    <x v="0"/>
    <x v="2"/>
    <n v="1700000"/>
    <s v="Badanie wynika z zobowiązania podjętego w toku negocjacji PO WER. Zostało również złoszone przez PARP."/>
  </r>
</pivotCacheRecords>
</file>

<file path=xl/pivotCache/pivotCacheRecords2.xml><?xml version="1.0" encoding="utf-8"?>
<pivotCacheRecords xmlns="http://schemas.openxmlformats.org/spreadsheetml/2006/main" xmlns:r="http://schemas.openxmlformats.org/officeDocument/2006/relationships" count="36">
  <r>
    <n v="1"/>
    <s v="Ewaluacja wsparcia JST w zakresie poprawy jakości usług administracyjnych / obszarów działania urzędów samorządowych, mających wpływ na warunki prowadzenia działalności gospodarczej"/>
    <s v="Celem badania bedzie określenie postrzegania jakości usług świadczonych przez JST w obszarach istotnych dla prowadzenia działaności gospodararczej (np. podatków lokalnych, zarządzania nieruchomościami, obsługi inwestora etc.). Badanie uwzględniać będzie p"/>
    <x v="0"/>
    <s v="Proponowane metody i techniki badawcze: analiza DR, badania kwestionariuszowe, wywiady indywidualne i / lub grupowe. Badanie opinii w pomiarze bazowym powinno zostać poprzedzone badaniami jakościowymi z przedstawicielami beneficjentów w celu identyfikacji"/>
    <s v="14 tygodni"/>
    <m/>
    <s v="I-II"/>
    <x v="0"/>
    <x v="0"/>
    <x v="0"/>
    <x v="0"/>
    <x v="0"/>
    <x v="0"/>
    <x v="0"/>
    <x v="0"/>
    <x v="0"/>
    <n v="2"/>
    <n v="400000"/>
    <s v="Badanie zgłoszone przez Ministerstwo Administracji i Cyfryzacji"/>
  </r>
  <r>
    <n v="2"/>
    <s v="Barometr rozwoju instytucjonalnego jednostek samorządu terytorialnego"/>
    <s v="Badanie stanowi kontynuację badania którego założenia metodologiczne zostały opracowane w perspektywie 2007-13 w ramach Działania 5.2 PO KL. Badanie ma na celu monitorowanie zmian w zakresie rozwoju instytucjonalnego zachodzących w urzędach JST w skali ca"/>
    <x v="0"/>
    <s v="Badanie o charakterze ilościowym z triangulacją metod jakościowych. Metody: CAWI, IDI, benchmarking, panele eksperckie, pogłębione analizy statystyczne. Badanie ma charakter panelowy, powtarzane średnio co 2-3 lata celem uchwycenia dynamiki zmian zachodzą"/>
    <s v="14 tygodni"/>
    <m/>
    <s v="I-II"/>
    <x v="0"/>
    <x v="0"/>
    <x v="0"/>
    <x v="1"/>
    <x v="0"/>
    <x v="1"/>
    <x v="1"/>
    <x v="0"/>
    <x v="0"/>
    <n v="3"/>
    <n v="600000"/>
    <s v="Badanie zgłoszone przez Ministerstwo Administracji i Cyfryzacji"/>
  </r>
  <r>
    <n v="3"/>
    <s v="Ocena systemu monitorowania wykonywania usług publicznych przez jednostki samorządu terytorialnego"/>
    <s v="Badanie ma na celu ocenę funkcjonowania powszechnego systemu monitorowania świadczenia usług publicznych, tj. jednego z oczekiwanych efektów PI 11, a także oceny mozliwości wykorzystania systemu do doskonalenia  procesu świadczenia usług administracyjnych"/>
    <x v="0"/>
    <s v="Metody: CAWI, IDI, FGI, studia przypadków, panele eksperckie. "/>
    <s v="14 tygodni"/>
    <m/>
    <s v="I-II"/>
    <x v="1"/>
    <x v="0"/>
    <x v="1"/>
    <x v="0"/>
    <x v="0"/>
    <x v="1"/>
    <x v="1"/>
    <x v="0"/>
    <x v="0"/>
    <n v="2"/>
    <n v="400000"/>
    <s v="Badanie zgłoszone przez Ministerstwo Administracji i Cyfryzacji. Realizacja badania we współpracy z GUS oraz MIiR"/>
  </r>
  <r>
    <n v="4"/>
    <s v="Ocena wpływu EFS na jakość i sposób zarządzania polityką oświatową"/>
    <s v="Celem badanie będzie ocena użyteczności, skuteczności i trwałości rozwiązań stworzonych w ramach PI 10.1 w celu lepszego zarządzania polityką oświatową, a także wpływu projektów EFS na jakość pracy szkół i placówek oraz nowoczesność nauczania."/>
    <x v="1"/>
    <s v="Proponowane metody i techniki badawcze: analiza DR, badania kwestionariuszowe, wywiady indywidualne i / lub grupowe, panel ekspertów, mystery shopper / client, obserwacja. "/>
    <s v="18 tygodni"/>
    <m/>
    <s v="I-II"/>
    <x v="1"/>
    <x v="0"/>
    <x v="0"/>
    <x v="1"/>
    <x v="0"/>
    <x v="1"/>
    <x v="0"/>
    <x v="0"/>
    <x v="0"/>
    <n v="1"/>
    <n v="400000"/>
    <s v="Badanie zaplanowane przez IZ PO WER."/>
  </r>
  <r>
    <n v="5"/>
    <s v="Ocena wpływu działań PO WER na wzrost znaczenia rozwijania kompetencji kluczowych w programach nauczania na poziomie edukacji ponadgimnazjalnej"/>
    <s v="Cel i przedmiot badania zostanie szczegółowo zidentyfikowany na późniejszym etapie realizacji PO WER, we współpracy z IZ RPO."/>
    <x v="1"/>
    <s v="Proponowane metody i techniki badawcze: analiza DR, badania kwestionariuszowe, wywiady indywidualne i / lub grupowe."/>
    <s v="16 tygodni"/>
    <m/>
    <s v="I-II"/>
    <x v="1"/>
    <x v="0"/>
    <x v="0"/>
    <x v="0"/>
    <x v="0"/>
    <x v="0"/>
    <x v="0"/>
    <x v="0"/>
    <x v="0"/>
    <n v="1"/>
    <n v="200000"/>
    <s v="Badanie zrealizowane we współpracy z IZ RPO oraz MEN."/>
  </r>
  <r>
    <n v="6"/>
    <s v="Ocena wpływu wsparcia EFS na tworzenie warunków do rozwoju nowoczesnych metod wspierania uczenia się, dostosowanego do wyzwań gospodarki opartej na wiedzy"/>
    <s v="Analiza wpływu projektów dotyczących rozwoju kompetencji nauczycieli oraz wyposażenia szkół i placówek w nowoczesne narzędzia nauczania na wzrost kompetencji w zakresie matematyki, informatyki oraz nauk przyrodniczych. Efekty interwencji powinny być badan"/>
    <x v="1"/>
    <s v="Proponowane metody i techniki badawcze: analiza egzaminów zewnętrznych, badania ilościowe, niewielkie moduły jakościowe, analizy statystyczne, możliwe wykorzystanie metod badań kontrfaktycznych."/>
    <s v="16 tygodni"/>
    <m/>
    <s v="III-IV"/>
    <x v="0"/>
    <x v="0"/>
    <x v="0"/>
    <x v="1"/>
    <x v="0"/>
    <x v="1"/>
    <x v="0"/>
    <x v="0"/>
    <x v="0"/>
    <n v="2"/>
    <n v="800000"/>
    <s v="Badanie zgłoszone przez Ministerstwo Edukacji Narodowej. Wymagana współpraca z Centrum Nauki Kopernik."/>
  </r>
  <r>
    <n v="7"/>
    <s v="Analiza komplementarności działań realizowanych w PO WER w ramach celu tematycznego 10 w obszarze oświaty z działaniami wdrażanymi w regionalnych programach operacyjnych"/>
    <s v="Celem badania będzie ocena stopnia spólności i komplementarności działań realizowanych w PO WER w obszarze oświaty z działaniami wdrażanymi w regionalnych programach operacyjnych w ramach celu tematycznego 10. "/>
    <x v="1"/>
    <s v="Proponowane metody i techniki badawcze: analiza desk research, FGI, IDI, studium przypadku"/>
    <s v="15 tygodni"/>
    <m/>
    <s v="I-II"/>
    <x v="1"/>
    <x v="1"/>
    <x v="0"/>
    <x v="0"/>
    <x v="0"/>
    <x v="1"/>
    <x v="0"/>
    <x v="0"/>
    <x v="0"/>
    <n v="1"/>
    <n v="300000"/>
    <s v="Badanie zgłoszone przez Ministerstwo Edukacji Narodowej. Wymagana współpraca z IZ RPO oraz MIiR"/>
  </r>
  <r>
    <n v="8"/>
    <s v="Ocena wpływu wsparcia EFS w zakresie przeciwdziałania rozwarstwieniu społecznemu i segregacji poprzez wspieranie szkół i placówek m.in. z obszarów defaworyzowanych"/>
    <s v="Badanie powinno dostarczyć odpowiedzi na pytanie, czy i w jakim stopniu interwencja przyczynia się do osiągnięcia założonego celu; wypracowanie rekomendacji w tym zakresie"/>
    <x v="1"/>
    <s v="Analiza danych zastanych (w tym porównanie wyników egzaminów zewnętrznych), moduł jakościowy, moduł ilościowy - CATI"/>
    <s v="14 tygodni"/>
    <m/>
    <s v="I-II"/>
    <x v="1"/>
    <x v="0"/>
    <x v="1"/>
    <x v="0"/>
    <x v="0"/>
    <x v="1"/>
    <x v="0"/>
    <x v="0"/>
    <x v="0"/>
    <n v="1"/>
    <n v="300000"/>
    <s v="Badanie zgłoszone przez Ministerstwo Edukacji Narodowej."/>
  </r>
  <r>
    <n v="9"/>
    <s v="Ocena wpływu interwencji EFS na zwiększenie udziału osób dorosłych w edukacji formalnej i pozaformalnej "/>
    <s v="Próba oceny wpływu EFS na proces upowszechnienia w Polsce uczenia się dorosłych przez całe życie, wskazanie barier i obszarów problematycznych"/>
    <x v="1"/>
    <s v="Analiza desk research, techniki ilościowe i jakościowe"/>
    <s v="14 tygodni"/>
    <m/>
    <s v="III-IV"/>
    <x v="1"/>
    <x v="0"/>
    <x v="0"/>
    <x v="0"/>
    <x v="1"/>
    <x v="1"/>
    <x v="0"/>
    <x v="0"/>
    <x v="0"/>
    <n v="1"/>
    <n v="200000"/>
    <s v="Badanie zgłoszone przez Ministerstwo Edukacji Narodowej. Wymagana współpraca z MPiPS, MNiSW, MIiR oraz IZ RPO."/>
  </r>
  <r>
    <n v="10"/>
    <s v="Ocena wpływu EFS na  podniesienie jakości kształcenia i szkolenia zawodowego               "/>
    <s v="Analiza wpływu doradztwa zawodowego, współpracy szkół zawodowych z otoczeniem na wzmocnienie szans zatrudnienia "/>
    <x v="1"/>
    <s v="Analiza danych zastanych, w tym dane z systemu ewaluacji, narzędzia jakościowe (głównie IDI)"/>
    <s v="15 tygodni"/>
    <m/>
    <s v="III-IV"/>
    <x v="0"/>
    <x v="0"/>
    <x v="1"/>
    <x v="0"/>
    <x v="1"/>
    <x v="1"/>
    <x v="1"/>
    <x v="0"/>
    <x v="0"/>
    <n v="4"/>
    <n v="900000"/>
    <s v="Badanie zgłoszone przez Ministerstwo Edukacji Narodowej. Wymagana współpraca z urzędami marszałkowskimi oraz MIiR."/>
  </r>
  <r>
    <n v="11"/>
    <s v="Ocena zdolności absorpcyjnych projektodawców i barier w aplikowaniu w ramach IV osi prorytetowej PO WER"/>
    <s v="Badanie ma służyć ocenie aktywności i skuteczności beneficjentów w ubieganiu się o dofinansowanie projektów innowacyjnych i współpracy ponadnarodowej w ramach PO WER, a także ocenie aktywności partnerów zagranicznych oraz polskich w nawiązywaniu kontaktów"/>
    <x v="2"/>
    <s v="Proponowane metody i techniki badawcze: analiza dokumentów, wywiady indywidualne z przedstawicielami kluczowych instytucji zaangażowanych w wykorzystanie środków strukturalnych w projektach uwzględniających współpracę ponadnarodową, studia przypadków"/>
    <s v="14 tygodni"/>
    <m/>
    <s v="I-II"/>
    <x v="1"/>
    <x v="1"/>
    <x v="0"/>
    <x v="0"/>
    <x v="0"/>
    <x v="1"/>
    <x v="0"/>
    <x v="0"/>
    <x v="0"/>
    <n v="1"/>
    <n v="300000"/>
    <s v="Badanie zgłoszone przez Centrum Projektów Europejskich."/>
  </r>
  <r>
    <n v="12"/>
    <s v="Ocena wpływu projektów  współpracy ponadnarodowej oraz projektów innowacyjnych na skuteczność realizacji polityk publicznych Polsce"/>
    <s v="Badanie na temat barier i czynników sukcesu w realizacji projektów innowacyjnych i ponadnarodowych. Ewaluacja będzie miała na celu dostarczyć najważniejszych wniosków z wdrażania tego typu instrumentów PO WER, a także dokonać oceny interwencji w porównani"/>
    <x v="2"/>
    <s v="Proponowane metody i techniki badawcze: analiza DR, analiza SWOT, benchmarking, badania kwestionariuszowe, wywiady indywidualne i / lub grupowe, panel ekspertów."/>
    <s v="15 tygodni"/>
    <m/>
    <s v="III-IV"/>
    <x v="1"/>
    <x v="0"/>
    <x v="0"/>
    <x v="0"/>
    <x v="0"/>
    <x v="1"/>
    <x v="1"/>
    <x v="0"/>
    <x v="0"/>
    <n v="1"/>
    <n v="300000"/>
    <s v="Badanie zgłoszone przez Centrum Projektów Europejskich."/>
  </r>
  <r>
    <n v="13"/>
    <s v="Ocena skuteczności systemu wdrażania projektów rozliczanych metodami uproszczonymi "/>
    <s v="Badanie ma na celu ocenę trafności i skuteczności systemu wdrażania projektów PO WER rozliczanych metodami uproszczonymi, tj. w postaci stawek jednostkowych i kwot ryczałtowych.  "/>
    <x v="2"/>
    <s v="Metodologia badania opracowana zostanie w ramach ewaluacji zleconej w 2015 r. dotyczacej sposobów rozliczania kosztów w ramach projektów współfinansowanych z EFS w latach 2007-2013. "/>
    <s v="14 tygodni"/>
    <m/>
    <s v="III-IV"/>
    <x v="1"/>
    <x v="0"/>
    <x v="1"/>
    <x v="0"/>
    <x v="0"/>
    <x v="0"/>
    <x v="0"/>
    <x v="0"/>
    <x v="0"/>
    <n v="2"/>
    <n v="400000"/>
    <s v="Badanie zgłoszone przez WF (IZ PO WER)."/>
  </r>
  <r>
    <n v="14"/>
    <s v="Ewaluacja stopnia osiagania celu tematycznego 11 w ramach PO WER"/>
    <s v="Cykliczna ewaluacja, której głownym celem będzie ocena stopnia osiagania celu tematycznego 11 w ramach PO WER. Poza dokonaniem oceny trafności i skuteczności wsparcia w ramach 1. etapu ewaluacji opracowana zostanie metodologia pomiaru efektów CT11, a w ko"/>
    <x v="2"/>
    <s v="Metodologia badania opracowana zostanie w ramach ewaluacji zleconej w 2016 r. "/>
    <s v="15 tygodni"/>
    <m/>
    <s v="I-II"/>
    <x v="0"/>
    <x v="0"/>
    <x v="0"/>
    <x v="1"/>
    <x v="0"/>
    <x v="1"/>
    <x v="1"/>
    <x v="0"/>
    <x v="0"/>
    <n v="3"/>
    <n v="400000"/>
    <s v="Badanie zgłoszone przez WP (IZ PO WER)."/>
  </r>
  <r>
    <n v="15"/>
    <s v="Ewaluacja wpływu PO WER na rozwój instytucjonalny "/>
    <s v="Ocena tego, w jaki sposób interwencja z EFS w ramach PO WER zmienia / oddziałuje na instytucje publiczne, prywatne oraz pozarządowe: sposób ich zarządzania, funkcjonowania, działania, wielkość i rozwój zasobów ludzkich i zasobów umiejętności (kapitał inte"/>
    <x v="2"/>
    <s v="Proponowane metody i techniki badawcze: analiza DR, analiza SWOT, badania kwestionariuszowe, wywiady indywidualne i / lub grupowe, panel ekspertów, obserwacja, case studiem, mystery shopper / client"/>
    <s v="14 tygodni"/>
    <m/>
    <s v="I-II"/>
    <x v="1"/>
    <x v="0"/>
    <x v="0"/>
    <x v="1"/>
    <x v="0"/>
    <x v="1"/>
    <x v="0"/>
    <x v="0"/>
    <x v="0"/>
    <n v="1"/>
    <n v="400000"/>
    <s v="Badanie zaplanowane przez IZ PO WER."/>
  </r>
  <r>
    <n v="16"/>
    <s v="Ocena mechanizmu funkcjonowania i efektów zastosowania w ramach PO WER instrumentów  finansowych"/>
    <s v="Celem ewaluacji będzie ocena skali zastosowania, ocena sposobu świadczenia, a także trafności, skuteczności i efektywności wsparcia w ramach instrumentów finansowych udzielonego w ramach PO WER podmiotom ekonomii społecznej. Jednym z celów ewaluacji będzi"/>
    <x v="2"/>
    <s v="Proponowane metody i techniki badawcze: analiza makroekonomiczna, wywiady kwestionariuszowe, wywiady indywidualne i / lub grupowe, panel ekspertów."/>
    <s v="14 tygodni"/>
    <m/>
    <s v="I-II"/>
    <x v="1"/>
    <x v="0"/>
    <x v="1"/>
    <x v="0"/>
    <x v="0"/>
    <x v="0"/>
    <x v="0"/>
    <x v="0"/>
    <x v="0"/>
    <n v="2"/>
    <n v="600000"/>
    <s v="Badanie zaplanowane przez IZ PO WER."/>
  </r>
  <r>
    <n v="17"/>
    <s v="Analiza wartości wskażnika zmian demograficznych w kontekscie wsparcia systemów i polityk publicznych ze srodków z EFS w ramach PO WER"/>
    <s v="Celem badania będzie wyliczenie wartości osiagniętych dla wskaźnika zmian demograficznych, którego definicja i sposób pomiaru zostały opracowane przez MIiR i OECD w ramach projektu badawczego realizowanego środków PO KL w 2013 r. (DCI - Demographic Change"/>
    <x v="2"/>
    <s v="Analiza danych statystycznych i zastanych służaca wyliczeniu wartosci wskaźnika DCI, analiza DR, analiza SWOT, analiza makroekonomiczna, analiza i prognoza demograficzna, badania kwestionariuszowe, wywiady indywidualne i / lub grupowe z ekspertami z zakre"/>
    <s v="14 tygodni"/>
    <m/>
    <s v="I-II"/>
    <x v="1"/>
    <x v="1"/>
    <x v="0"/>
    <x v="0"/>
    <x v="1"/>
    <x v="1"/>
    <x v="0"/>
    <x v="1"/>
    <x v="0"/>
    <n v="3"/>
    <n v="500000"/>
    <s v="Badanie zaplanowane przez IZ PO WER. Konieczna jest w tym zakresie ścisła współpraca z MPiPS oraz RPO."/>
  </r>
  <r>
    <n v="18"/>
    <s v="Ocena dostępu i satysfakcji z usług społecznych ze szczególnym uwzględnieniem usług opiekuńczych dla osób niesamodzielnych"/>
    <s v="W związku z dynamicznym procesem starzenia się społeczeństwa istnieje konieczność zwiększenia skali i zasięgu oraz podniesienia jakości usług społecznych skierowanych przede wszystkim do osób starszych. Celem badania będzie ocena rozwiązań w tym zakresie "/>
    <x v="3"/>
    <s v="Proponowane metody i techniki badawcze: analiza DR, analiza SWOT, badania kwestionariuszowe, wywiady indywidualne i / lub grupowe, panel ekspertów, obserwacja, mystery client (shopper). "/>
    <s v="15 tygodni"/>
    <m/>
    <s v="III-IV"/>
    <x v="0"/>
    <x v="0"/>
    <x v="0"/>
    <x v="0"/>
    <x v="1"/>
    <x v="1"/>
    <x v="0"/>
    <x v="0"/>
    <x v="0"/>
    <n v="2"/>
    <n v="400000"/>
    <s v="Badanie zaplanowane przez IZ PO WER."/>
  </r>
  <r>
    <n v="19"/>
    <s v="Ocena wsparcia z PO WER skierowanego do społeczności romskiej w Polsce"/>
    <s v="Ocena stopnia realizacji celu szczegółowego 3. dla PI 9i PO WER i postepu w realizacji projektów pod kątem ich trafności, skuteczności, problemów i barier) oraz efektów wdrażania i wpływu interwencji z EFS na integracje społeczna i wzriost zatrudnienia ws"/>
    <x v="3"/>
    <s v="Proponowane metody i techniki badawcze: analiza dokumentów, analiza danych z monitoringu, wywiady bezpośrednie z IP, ekspertami oraz Pełnomocnikami ds. mniejszości narodowych w województwach, wywiady telefoniczne z przedstawicielami interesariuszy, badani"/>
    <s v="15 tygodni"/>
    <m/>
    <s v="I-II"/>
    <x v="1"/>
    <x v="0"/>
    <x v="0"/>
    <x v="1"/>
    <x v="0"/>
    <x v="1"/>
    <x v="0"/>
    <x v="0"/>
    <x v="0"/>
    <n v="1"/>
    <n v="300000"/>
    <s v="Badanie zaplanowane przez IZ PO WER. Badanie realizowane w ścisłej współpracy z MAC oraz WWPE."/>
  </r>
  <r>
    <n v="20"/>
    <s v="Ocena wpływu realizacji interwencji współfinasowanych z EFS na ograniczenie wykluczenia społecznego i ubóstwa w Polsce"/>
    <s v="Pogłębiona analiza zjawiska wykluczenia społecznego oraz ocena wpływu działań PO WER w tym obszarze, w celu wskazania ewentualnych kierunków wsparcia w tym obszarze w ramach prac legislacyjnych oraz polityk publicznych wdrażanych na poziomie ogólnokrajowy"/>
    <x v="3"/>
    <s v="Proponowane metody i techniki badawcze: analiza DR, analiza SWOT, wywiady kwestionariuszowe (CATI, CAWI, CAPI, PAPI), pogłębione wywiady indywidualne lub grupowe (IDI, ITI, FGI), warsztaty eksperckie / panel ekspertów."/>
    <s v="16 tygodni"/>
    <m/>
    <s v="I-II"/>
    <x v="1"/>
    <x v="0"/>
    <x v="1"/>
    <x v="0"/>
    <x v="0"/>
    <x v="1"/>
    <x v="0"/>
    <x v="0"/>
    <x v="0"/>
    <n v="1"/>
    <n v="200000"/>
    <s v="Badanie zgłoszone przez Ministerstwo Pracy i Polityki Społecznej. "/>
  </r>
  <r>
    <n v="21"/>
    <s v="Ewaluacja wsparcia systemowego z EFS na rzecz kadr systemu pieczy zastępczej  "/>
    <s v="Badanie oceniające efekty projektów PO WER dotyczacych wsparcia pracowników systemu pieczy zastępczej (2016 - projekty pilotażowe, 2020 - efekty projektów). Celem ewaluacji będzie ocena trafności, skuteczności i uzyteczności wsparcia z EFS dla pracowników"/>
    <x v="3"/>
    <s v="Badanie z wykorzystaniem metod ilościowych i jakościowych, z przewagą tych drugich. Proponowane metody i techniki badawcze: analiza DR, analiza SWOT, badania kwestionariuszowe, wywiady indywidualne i / lub grupowe, panel ekspertów."/>
    <s v="14 tygodni"/>
    <m/>
    <s v="I-II"/>
    <x v="0"/>
    <x v="0"/>
    <x v="0"/>
    <x v="0"/>
    <x v="1"/>
    <x v="1"/>
    <x v="0"/>
    <x v="0"/>
    <x v="0"/>
    <n v="2"/>
    <n v="400000"/>
    <s v="Badanie realizowane we współpracy z  Ministerstwem Infrastruktury i Rozwoju."/>
  </r>
  <r>
    <n v="22"/>
    <s v=" Ocena trafności wybranych kierunków wsparcia PO WER w zakresie poprawy skuteczności oraz ułatwienia dostepu do wymiaru sprawiedliwości"/>
    <s v="Celem głównym ewaluacji jest ocena wpływu i jakosci zmian, które zaszły w obszarze systemu sprawiedliwości, w zwiazku z wdrazaniem interwencji z EFS w ramach PO WER Celami szczegółowymi badania są: weryfikacja przełożenia głównych kierunków modernizacji w"/>
    <x v="4"/>
    <s v="Badanie z wykorzystaniem metod ilościowych i jakościowych, z przewagą tych drugich. Proponowane metody i techniki badawcze: analiza procesu tworzenia strategii, wywiady kwestionariuszowe na wybranej próbie sądów i prokuratur, wywiady pogłebione oraz podsu"/>
    <s v="16 tygodni"/>
    <m/>
    <s v="III-IV"/>
    <x v="1"/>
    <x v="1"/>
    <x v="0"/>
    <x v="0"/>
    <x v="0"/>
    <x v="0"/>
    <x v="0"/>
    <x v="0"/>
    <x v="0"/>
    <n v="2"/>
    <n v="400000"/>
    <s v="Badanie zgłoszone przez Ministerstwo Sprawiedliwości."/>
  </r>
  <r>
    <n v="23"/>
    <s v="Analiza potrzeb szkoleniowych pracowników sektora zdrowia"/>
    <s v="W ramach Priorytetu 10.3 realizowane będą projekty dotyczące szkolenia pracowników służby zdrowia. Konieczne jest uzyskanie informacji jakie dziedziny z bardzo szerokiego wachlarza są najbardziej pożądane przez zainteresowanych. Dynamiczny rozwój służby z"/>
    <x v="5"/>
    <s v="Badanie z wykorzystaniem metod ilościowych i jakościowych. Proponowane metody i techniki badawcze: analiza SWOT, badania kwestionariuszowe, wywiady indywidualne i / lub grupowe, panel ekspertów."/>
    <s v="14 tygodni"/>
    <m/>
    <s v="I-II"/>
    <x v="0"/>
    <x v="0"/>
    <x v="0"/>
    <x v="0"/>
    <x v="1"/>
    <x v="1"/>
    <x v="0"/>
    <x v="0"/>
    <x v="0"/>
    <n v="2"/>
    <n v="400000"/>
    <s v="Badanie zgłoszone przez Ministerstwo Zdrowia."/>
  </r>
  <r>
    <n v="24"/>
    <s v="Ocena trafności i skuteczności programów profilaktycznych"/>
    <s v="W ramach Priorytetu 8.10 w PO WER realizowane będą programy dotyczące szeroko rozumianej profilaktyki, w tym profilaktyki chorób nowotworowych (raka jelita grubego, szyjki macicy i raka piersi). Wskazanym jest przeprowadzenie badania weryfikującego skutec"/>
    <x v="5"/>
    <s v="Badanie będzie prowadzone w oparciu o analizę SWOT projektów pilotażowych, opinie eksperckie oraz badanie ankietowe pacjentów."/>
    <s v="14 tygodni"/>
    <m/>
    <s v="III"/>
    <x v="1"/>
    <x v="0"/>
    <x v="0"/>
    <x v="1"/>
    <x v="0"/>
    <x v="1"/>
    <x v="0"/>
    <x v="0"/>
    <x v="0"/>
    <n v="1"/>
    <n v="200000"/>
    <s v="Badanie zgłoszone przez Ministerstwo Zdrowia."/>
  </r>
  <r>
    <n v="25"/>
    <s v="Ocena jakości kształcenia przeddyplomowego na kierunkach medycznych"/>
    <s v="W ramach Priorytetu inwestycyjnego 10.2 w PO WER realizowane będą projekty dotyczące kształcenia przeddyplomowego kadr medycznych. Wśród działań podejmowanych w ramach realizowanych projektów jest m.in. tworzenie centrów symulacji. W związku z powyższym k"/>
    <x v="5"/>
    <s v="Badanie będzie prowadzone w oparciu o pogłębione wywiady z kadrą medyczną, warsztaty eksperckie, analizy porównawcze, badania ankietowe, panel ekspertów i inne metody jakościowe."/>
    <s v="14 tygodni"/>
    <m/>
    <s v="I-II"/>
    <x v="1"/>
    <x v="0"/>
    <x v="1"/>
    <x v="0"/>
    <x v="0"/>
    <x v="0"/>
    <x v="0"/>
    <x v="0"/>
    <x v="0"/>
    <n v="2"/>
    <n v="400000"/>
    <s v="Badanie zgłoszone zarówno przez MZ i NCBiR. Badanie powinno być realizowane przez MZ we współpracy z NCBiR."/>
  </r>
  <r>
    <n v="26"/>
    <s v="Ocena efektywności I  konkursu dotyczacego rozwoju kompetencji"/>
    <s v="Badanie ma na celu ocenę racjonalności założeń konkusowych i uzyskanie rekomendacji, które zostaną wykorzystane przy realizacji kolejnych konkursów"/>
    <x v="6"/>
    <s v="Badanie oparte głównie na badaniach ankietowych wśród uczelni aplikujących i nieaplikujących, dodatkowo wywiady grupowe z przedstawicielami interesariuszy oraz panel ekspertów."/>
    <s v="15 tygodni"/>
    <m/>
    <s v="I-II"/>
    <x v="1"/>
    <x v="1"/>
    <x v="0"/>
    <x v="0"/>
    <x v="0"/>
    <x v="1"/>
    <x v="0"/>
    <x v="0"/>
    <x v="0"/>
    <n v="1"/>
    <n v="100000"/>
    <s v="Badanie zgłoszone przez Narodowe Centrum Badań i Rozwoju."/>
  </r>
  <r>
    <n v="27"/>
    <s v="Ocena efektywności i prawidłowości założeń I konkursu obejmującego dostosowanie programów kształcenia i studia o profilu praktycznym"/>
    <s v="Badanie ma na celu ocenę racjonalności założeń konkusowych i uzyskanie rekomendacji, które zostaną wykorzystane przy realizacji kolejnych konkursów."/>
    <x v="6"/>
    <s v="Badanie oparte głównie na badaniach ankietowych wśród uczelni aplikujących i nieaplikujących, dodatkowo wywiady grupowe z przedstawicielami interesariuszy oraz panel ekspertów."/>
    <s v="15 tygodni"/>
    <m/>
    <s v="I-II"/>
    <x v="0"/>
    <x v="0"/>
    <x v="0"/>
    <x v="0"/>
    <x v="0"/>
    <x v="1"/>
    <x v="0"/>
    <x v="0"/>
    <x v="0"/>
    <n v="1"/>
    <n v="100000"/>
    <s v="Badanie zgłoszone przez Narodowe Centrum Badań i Rozwoju."/>
  </r>
  <r>
    <n v="28"/>
    <s v="Ocena jakości i skuteczności form wsparcia oferowanych dotyczących rozwoju kompetencji"/>
    <s v="Szczegółowa analiza poszczególnych form wsparcia w ramach EFS pod kątem ich spójności i skuteczności w zwiększnaiu poziomu zatrudnienia absolwentów. Wyniki będą wykorzystane do programowania kolejnych działań w tym zakresie."/>
    <x v="6"/>
    <s v="Proponowane metody i techniki badawcze: analiza danych zastanych, badania ankietowe, wywiady indywidualne i grupowe, opcjonalnie metody kontrfaktyczne i inne."/>
    <s v="15 tygodni"/>
    <m/>
    <s v="III-IV"/>
    <x v="1"/>
    <x v="0"/>
    <x v="0"/>
    <x v="1"/>
    <x v="0"/>
    <x v="1"/>
    <x v="0"/>
    <x v="0"/>
    <x v="0"/>
    <n v="1"/>
    <n v="150000"/>
    <s v="Badanie zgłoszone przez Narodowe Centrum Badań i Rozwoju."/>
  </r>
  <r>
    <n v="29"/>
    <s v=" Ocena jakości i skuteczności wybranych dodatkowych form wsparcia zwiększających atrakcyjność kształcenia w ramach uruchamianych studiów o profilu praktycznym"/>
    <s v="Badanie skuteczności dodatkowych elementów oferowanych w ramach studiów o profilu praktycznym, Celem badania jest ocena na ile elementy te zwiększają atrakcyjność kształcenia i w jakim stopniu  podnoszą szanse studendtów i absolwentów na rynku pracy"/>
    <x v="6"/>
    <s v="Proponowane metody i techniki badawcze: analiza danych zastanych, badania ankietowe, wywiady indywidualne i grupowe, opcjonalnie metody kontrfaktyczne i inne."/>
    <s v="14 tygodni"/>
    <m/>
    <s v="I-II"/>
    <x v="1"/>
    <x v="0"/>
    <x v="0"/>
    <x v="1"/>
    <x v="0"/>
    <x v="1"/>
    <x v="0"/>
    <x v="0"/>
    <x v="0"/>
    <n v="1"/>
    <n v="200000"/>
    <s v="Badanie zgłoszone przez Narodowe Centrum Badań i Rozwoju."/>
  </r>
  <r>
    <n v="30"/>
    <s v="Ocena skuteczności  wsparcia w zakresie poprawy jakości dydaktyki i zarządzania w szkołach wyższych"/>
    <s v="Badanie ma na celu weryfikację użyteczności i trafności proponowanych form wsparcia, które mają podnieść jakość samego funkcjonowania uczelni i kształcenia na nich. W ramach badania zostanie również przeprowadzona analiza skuteczności dotychczas wdrażanyc"/>
    <x v="6"/>
    <s v="Proponowane metody i techniki badawcze: analiza danych zastanych, badania ankietowe, wywiady indywidualne i grupowe, panel ekspertów i inne."/>
    <s v="14 tygodni"/>
    <m/>
    <s v="I-II"/>
    <x v="1"/>
    <x v="0"/>
    <x v="1"/>
    <x v="0"/>
    <x v="0"/>
    <x v="1"/>
    <x v="0"/>
    <x v="0"/>
    <x v="0"/>
    <n v="1"/>
    <n v="200000"/>
    <s v="Badanie zgłoszone przez Narodowe Centrum Badań i Rozwoju."/>
  </r>
  <r>
    <n v="31"/>
    <s v="Gotowość polskich przedsiębiorstw do realizacji zadań publicznych w ramach partnerstwa publiczno-prywatnego "/>
    <s v="Partnerstwo publiczno-prywatne rozwija się w Polsce stosunkowo powoli i wynika to z braku wiedzy i doświadczenia polskich przedsiębiorców w realizacji przedsięwzięć w tej formule. Działania w ramach PO WER mają przyczynić się do pobudzenia rynku ppp i ogr"/>
    <x v="7"/>
    <s v="Badania jakościowe i ilościowe"/>
    <s v="14 tygodni"/>
    <m/>
    <s v="III-IV"/>
    <x v="1"/>
    <x v="1"/>
    <x v="0"/>
    <x v="0"/>
    <x v="0"/>
    <x v="0"/>
    <x v="0"/>
    <x v="0"/>
    <x v="0"/>
    <n v="2"/>
    <n v="600000"/>
    <s v="Badanie zgłoszone przez Polską Agencję Rozwoju Przedsiębiorczości"/>
  </r>
  <r>
    <n v="32"/>
    <s v="Ocena narzędzi w zakresie rozwoju przedsiębiorstw"/>
    <s v="Ocena funkcjonalności, użyteczności oraz wykorzystania analiz potrzeb rozwojowych oraz planów rozwoju przygotowanych przez partnerów społecznych przez przedsiębiorstwa oraz weryfikacja wpływu tychże działań na poziom rozwoju przedsiębiorstwa."/>
    <x v="7"/>
    <s v="Badania jakościowe i ilościowe"/>
    <s v="14 tygodni"/>
    <m/>
    <s v="I-II"/>
    <x v="1"/>
    <x v="0"/>
    <x v="0"/>
    <x v="1"/>
    <x v="0"/>
    <x v="1"/>
    <x v="0"/>
    <x v="1"/>
    <x v="0"/>
    <n v="2"/>
    <n v="337500"/>
    <s v="Badanie zgłoszone przez Polską Agencję Rozwoju Przedsiębiorczości"/>
  </r>
  <r>
    <n v="33"/>
    <s v="Wpływ Polskiej Ramy Kwalifikacji i Zintegrowanego Rejestru Kwalifikacji na ofertę rozwojową dla przedsiębiorstw MŚP i mobilność pracowników"/>
    <s v="Zakres badania obejmie obszar związany bezpośrednio z kwalifikacjami wymaganymi na rynku pracy. Celem badania będzie określenie wpływu PRK i ZRK na: 1/ mobilność pracowników, 2/ ofertę rozwojową skierowane do polskich firm oraz 3/ na wskaźniki LLL (life-l"/>
    <x v="7"/>
    <s v="Badania ilościowe i jakościowe"/>
    <s v="15 tygodni"/>
    <m/>
    <s v="III-IV"/>
    <x v="1"/>
    <x v="0"/>
    <x v="0"/>
    <x v="1"/>
    <x v="0"/>
    <x v="1"/>
    <x v="1"/>
    <x v="0"/>
    <x v="0"/>
    <n v="2"/>
    <n v="500000"/>
    <s v="Badanie zgłoszone przez Polską Agencję Rozwoju Przedsiębiorczości, realizowane we współpracy z Ministerstwem Edukacji Narodowej"/>
  </r>
  <r>
    <n v="34"/>
    <s v="Ewaluacja instrumentów skierowanych bezpośrednio do uczestników"/>
    <s v="Celem ewaluacji będzie ocena wpływu działań podejmowanych w ramach 2. celu szczegółowego PI 8v PO WER (działania doradczo - szkoleniowe w obszarze zamówień publicznych oraz partnerstwa publiczno - prywatnego) na sytuację przedsiębiorstw korzystających z n"/>
    <x v="7"/>
    <s v="Badania ilościowe. Badanie realizowane będzie cyklicznie."/>
    <s v="14 tygodni"/>
    <m/>
    <s v="I-II"/>
    <x v="1"/>
    <x v="1"/>
    <x v="0"/>
    <x v="1"/>
    <x v="0"/>
    <x v="0"/>
    <x v="0"/>
    <x v="1"/>
    <x v="0"/>
    <n v="4"/>
    <n v="200000"/>
    <s v="Badanie zgłoszone przez Polską Agencję Rozwoju Przedsiębiorczości"/>
  </r>
  <r>
    <n v="35"/>
    <s v="Ocena Zintegrowanego Rejestru Kwalifikacji (ZRK)"/>
    <s v="Celem badania będzie ocena funkcjonalności Zintegrowanego Rejestru Kwalifikacji, w tym łatwości jego obsługi, a także identyfikacja potrzeb związanych z informacjami udostępnianymi przez ZRK pod kątem różnych grup użytkowników. "/>
    <x v="7"/>
    <s v="Badania ilościowe i jakościowe"/>
    <s v="14 tygodni"/>
    <m/>
    <s v="III-IV"/>
    <x v="1"/>
    <x v="1"/>
    <x v="0"/>
    <x v="0"/>
    <x v="1"/>
    <x v="1"/>
    <x v="0"/>
    <x v="1"/>
    <x v="0"/>
    <n v="3"/>
    <n v="400000"/>
    <s v="Badanie zgłoszone przez Polską Agencję Rozwoju Przedsiębiorczości"/>
  </r>
  <r>
    <n v="36"/>
    <s v="Ocena funkcjonowania Rad Sektorowych"/>
    <s v="Ewaluacja prac rad i weryfikacja zasadności ich dalszego funkcjonowania w oparciu o analizę zaprezentowanej przez radę informacji o użyteczności prowadzonych działań, konkretnych rozwiązań sektorowych, osiągniętych rezultatów i oddziaływania."/>
    <x v="7"/>
    <s v="Badania ilościowe i jakościowe"/>
    <s v="14 tygodni"/>
    <m/>
    <s v="III-IV"/>
    <x v="1"/>
    <x v="0"/>
    <x v="0"/>
    <x v="0"/>
    <x v="1"/>
    <x v="1"/>
    <x v="1"/>
    <x v="0"/>
    <x v="0"/>
    <n v="2"/>
    <n v="300000"/>
    <s v="Badanie zgłoszone przez Polską Agencję Rozwoju Przedsiębiorczośc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ela przestawna1" cacheId="0" applyNumberFormats="0" applyBorderFormats="0" applyFontFormats="0" applyPatternFormats="0" applyAlignmentFormats="0" applyWidthHeightFormats="1" dataCaption="Dane" updatedVersion="4" showMemberPropertyTips="0" useAutoFormatting="1" itemPrintTitles="1" createdVersion="1" indent="0" compact="0" compactData="0" gridDropZones="1">
  <location ref="A3:C7" firstHeaderRow="1" firstDataRow="2" firstDataCol="1" rowPageCount="1" colPageCount="1"/>
  <pivotFields count="2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7">
        <item x="0"/>
        <item x="1"/>
        <item x="2"/>
        <item x="3"/>
        <item x="4"/>
        <item x="5"/>
        <item t="default"/>
      </items>
    </pivotField>
    <pivotField compact="0" outline="0" subtotalTop="0" showAll="0" includeNewItemsInFilter="1"/>
    <pivotField compact="0" outline="0" subtotalTop="0" showAll="0" includeNewItemsInFilter="1"/>
    <pivotField compact="0" outline="0" subtotalTop="0" showAll="0" includeNewItemsInFilter="1"/>
    <pivotField axis="axisPage" compact="0" outline="0" subtotalTop="0" showAll="0" includeNewItemsInFilter="1">
      <items count="3">
        <item x="1"/>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defaultSubtotal="0">
      <items count="1">
        <item x="0"/>
      </items>
    </pivotField>
    <pivotField dataField="1" compact="0" outline="0" subtotalTop="0" showAll="0" includeNewItemsInFilter="1" defaultSubtotal="0">
      <items count="6">
        <item x="3"/>
        <item x="0"/>
        <item x="5"/>
        <item x="4"/>
        <item x="2"/>
        <item x="1"/>
      </items>
    </pivotField>
    <pivotField compact="0" outline="0" subtotalTop="0" showAll="0" includeNewItemsInFilter="1"/>
    <pivotField compact="0" outline="0" subtotalTop="0" showAll="0" includeNewItemsInFilter="1"/>
  </pivotFields>
  <rowFields count="1">
    <field x="3"/>
  </rowFields>
  <rowItems count="3">
    <i>
      <x v="1"/>
    </i>
    <i>
      <x v="5"/>
    </i>
    <i t="grand">
      <x/>
    </i>
  </rowItems>
  <colFields count="1">
    <field x="-2"/>
  </colFields>
  <colItems count="2">
    <i>
      <x/>
    </i>
    <i i="1">
      <x v="1"/>
    </i>
  </colItems>
  <pageFields count="1">
    <pageField fld="7" item="0" hier="0"/>
  </pageFields>
  <dataFields count="2">
    <dataField name="Suma z LICZBA BADAŃ" fld="16" baseField="0" baseItem="0"/>
    <dataField name="Suma z LICZBA ETAPÓW" fld="17" baseField="0" baseItem="0"/>
  </dataFields>
  <formats count="4">
    <format dxfId="9">
      <pivotArea outline="0" fieldPosition="0"/>
    </format>
    <format dxfId="8">
      <pivotArea dataOnly="0" labelOnly="1" outline="0" fieldPosition="0">
        <references count="1">
          <reference field="4294967294" count="2">
            <x v="0"/>
            <x v="1"/>
          </reference>
        </references>
      </pivotArea>
    </format>
    <format dxfId="7">
      <pivotArea outline="0" fieldPosition="0"/>
    </format>
    <format dxfId="6">
      <pivotArea dataOnly="0" labelOnly="1" outline="0" fieldPosition="0">
        <references count="1">
          <reference field="4294967294" count="2">
            <x v="0"/>
            <x v="1"/>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ela przestawna2" cacheId="1" applyNumberFormats="0" applyBorderFormats="0" applyFontFormats="0" applyPatternFormats="0" applyAlignmentFormats="0" applyWidthHeightFormats="1" dataCaption="Dane" updatedVersion="4" showMemberPropertyTips="0" useAutoFormatting="1" itemPrintTitles="1" createdVersion="1" indent="0" compact="0" compactData="0" gridDropZones="1">
  <location ref="A10:C20" firstHeaderRow="1" firstDataRow="2" firstDataCol="1" rowPageCount="8" colPageCount="1"/>
  <pivotFields count="2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9">
        <item x="0"/>
        <item x="1"/>
        <item x="2"/>
        <item x="3"/>
        <item x="4"/>
        <item x="5"/>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Page" compact="0" outline="0" subtotalTop="0" showAll="0" includeNewItemsInFilter="1">
      <items count="3">
        <item x="0"/>
        <item x="1"/>
        <item t="default"/>
      </items>
    </pivotField>
    <pivotField axis="axisPage" compact="0" outline="0" subtotalTop="0" showAll="0" includeNewItemsInFilter="1">
      <items count="3">
        <item x="1"/>
        <item x="0"/>
        <item t="default"/>
      </items>
    </pivotField>
    <pivotField axis="axisPage" compact="0" outline="0" subtotalTop="0" showAll="0" includeNewItemsInFilter="1">
      <items count="3">
        <item x="1"/>
        <item x="0"/>
        <item t="default"/>
      </items>
    </pivotField>
    <pivotField axis="axisPage" compact="0" outline="0" subtotalTop="0" showAll="0" includeNewItemsInFilter="1">
      <items count="3">
        <item x="1"/>
        <item x="0"/>
        <item t="default"/>
      </items>
    </pivotField>
    <pivotField axis="axisPage" compact="0" outline="0" subtotalTop="0" showAll="0" includeNewItemsInFilter="1">
      <items count="3">
        <item x="1"/>
        <item x="0"/>
        <item t="default"/>
      </items>
    </pivotField>
    <pivotField axis="axisPage" compact="0" outline="0" subtotalTop="0" showAll="0" includeNewItemsInFilter="1">
      <items count="3">
        <item x="0"/>
        <item x="1"/>
        <item t="default"/>
      </items>
    </pivotField>
    <pivotField axis="axisPage" compact="0" outline="0" subtotalTop="0" showAll="0" includeNewItemsInFilter="1">
      <items count="3">
        <item x="1"/>
        <item x="0"/>
        <item t="default"/>
      </items>
    </pivotField>
    <pivotField axis="axisPage" compact="0" outline="0" subtotalTop="0" showAll="0" includeNewItemsInFilter="1">
      <items count="3">
        <item x="1"/>
        <item x="0"/>
        <item t="default"/>
      </items>
    </pivotField>
    <pivotField dataField="1" compact="0" outline="0" subtotalTop="0" showAll="0" includeNewItemsInFilter="1" defaultSubtotal="0">
      <items count="1">
        <item x="0"/>
      </items>
    </pivotField>
    <pivotField dataField="1" compact="0" outline="0" subtotalTop="0" showAll="0" includeNewItemsInFilter="1" defaultSubtotal="0"/>
    <pivotField compact="0" numFmtId="3" outline="0" subtotalTop="0" showAll="0" includeNewItemsInFilter="1"/>
    <pivotField compact="0" outline="0" subtotalTop="0" showAll="0" includeNewItemsInFilter="1"/>
  </pivotFields>
  <rowFields count="1">
    <field x="3"/>
  </rowFields>
  <rowItems count="9">
    <i>
      <x/>
    </i>
    <i>
      <x v="1"/>
    </i>
    <i>
      <x v="2"/>
    </i>
    <i>
      <x v="3"/>
    </i>
    <i>
      <x v="4"/>
    </i>
    <i>
      <x v="5"/>
    </i>
    <i>
      <x v="6"/>
    </i>
    <i>
      <x v="7"/>
    </i>
    <i t="grand">
      <x/>
    </i>
  </rowItems>
  <colFields count="1">
    <field x="-2"/>
  </colFields>
  <colItems count="2">
    <i>
      <x/>
    </i>
    <i i="1">
      <x v="1"/>
    </i>
  </colItems>
  <pageFields count="8">
    <pageField fld="8" hier="0"/>
    <pageField fld="9" hier="0"/>
    <pageField fld="15" hier="0"/>
    <pageField fld="10" hier="0"/>
    <pageField fld="12" hier="0"/>
    <pageField fld="13" hier="0"/>
    <pageField fld="14" hier="0"/>
    <pageField fld="11" hier="0"/>
  </pageFields>
  <dataFields count="2">
    <dataField name="Suma z LICZBA BADAŃ" fld="16" baseField="0" baseItem="0"/>
    <dataField name="Suma z LICZBA ETAPÓW" fld="17" baseField="0" baseItem="0"/>
  </dataFields>
  <formats count="2">
    <format dxfId="5">
      <pivotArea dataOnly="0" labelOnly="1" outline="0" fieldPosition="0">
        <references count="1">
          <reference field="4294967294" count="2">
            <x v="0"/>
            <x v="1"/>
          </reference>
        </references>
      </pivotArea>
    </format>
    <format dxfId="4">
      <pivotArea dataOnly="0" labelOnly="1" outline="0" fieldPosition="0">
        <references count="1">
          <reference field="4294967294" count="2">
            <x v="0"/>
            <x v="1"/>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PEFERSlistabadan" displayName="PEFERSlistabadan" ref="A2:R54" totalsRowShown="0" headerRowDxfId="30" dataDxfId="28" headerRowBorderDxfId="29">
  <autoFilter ref="A2:R54" xr:uid="{00000000-0009-0000-0100-000003000000}"/>
  <tableColumns count="18">
    <tableColumn id="1" xr3:uid="{00000000-0010-0000-0000-000001000000}" name="Kolumna1" dataDxfId="27"/>
    <tableColumn id="2" xr3:uid="{00000000-0010-0000-0000-000002000000}" name="Kolumna2" dataDxfId="26"/>
    <tableColumn id="3" xr3:uid="{00000000-0010-0000-0000-000003000000}" name="Kolumna3" dataDxfId="25"/>
    <tableColumn id="4" xr3:uid="{00000000-0010-0000-0000-000004000000}" name="Kolumna4" dataDxfId="24"/>
    <tableColumn id="5" xr3:uid="{00000000-0010-0000-0000-000005000000}" name="Kolumna5" dataDxfId="23"/>
    <tableColumn id="6" xr3:uid="{00000000-0010-0000-0000-000006000000}" name="Kolumna6" dataDxfId="22"/>
    <tableColumn id="7" xr3:uid="{00000000-0010-0000-0000-000007000000}" name="Kolumna7" dataDxfId="21"/>
    <tableColumn id="8" xr3:uid="{00000000-0010-0000-0000-000008000000}" name="Kolumna8" dataDxfId="20"/>
    <tableColumn id="9" xr3:uid="{00000000-0010-0000-0000-000009000000}" name="Kolumna9" dataDxfId="19"/>
    <tableColumn id="10" xr3:uid="{00000000-0010-0000-0000-00000A000000}" name="Kolumna10" dataDxfId="18"/>
    <tableColumn id="11" xr3:uid="{00000000-0010-0000-0000-00000B000000}" name="Kolumna11" dataDxfId="17"/>
    <tableColumn id="12" xr3:uid="{00000000-0010-0000-0000-00000C000000}" name="Kolumna12" dataDxfId="16"/>
    <tableColumn id="13" xr3:uid="{00000000-0010-0000-0000-00000D000000}" name="Kolumna13" dataDxfId="15"/>
    <tableColumn id="14" xr3:uid="{00000000-0010-0000-0000-00000E000000}" name="Kolumna14" dataDxfId="14"/>
    <tableColumn id="15" xr3:uid="{00000000-0010-0000-0000-00000F000000}" name="Kolumna15" dataDxfId="13"/>
    <tableColumn id="16" xr3:uid="{00000000-0010-0000-0000-000010000000}" name="Kolumna16" dataDxfId="12"/>
    <tableColumn id="17" xr3:uid="{00000000-0010-0000-0000-000011000000}" name="Kolumna17" dataDxfId="11"/>
    <tableColumn id="18" xr3:uid="{00000000-0010-0000-0000-000012000000}" name="Kolumna18" dataDxfId="10"/>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IR60"/>
  <sheetViews>
    <sheetView showGridLines="0" view="pageBreakPreview" zoomScale="70" zoomScaleNormal="40" zoomScaleSheetLayoutView="70" workbookViewId="0">
      <pane xSplit="1" ySplit="2" topLeftCell="B17" activePane="bottomRight" state="frozen"/>
      <selection pane="topRight" activeCell="B1" sqref="B1"/>
      <selection pane="bottomLeft" activeCell="A3" sqref="A3"/>
      <selection pane="bottomRight" activeCell="D17" sqref="D17"/>
    </sheetView>
  </sheetViews>
  <sheetFormatPr defaultColWidth="9.28515625" defaultRowHeight="18.75" x14ac:dyDescent="0.25"/>
  <cols>
    <col min="1" max="1" width="6.28515625" style="135" customWidth="1"/>
    <col min="2" max="2" width="23.42578125" style="135" customWidth="1"/>
    <col min="3" max="3" width="41.5703125" style="47" customWidth="1"/>
    <col min="4" max="4" width="50.28515625" style="47" customWidth="1"/>
    <col min="5" max="5" width="93.28515625" style="47" customWidth="1"/>
    <col min="6" max="6" width="54.7109375" style="47" customWidth="1"/>
    <col min="7" max="7" width="42.7109375" style="47" customWidth="1"/>
    <col min="8" max="8" width="39.7109375" style="47" customWidth="1"/>
    <col min="9" max="15" width="9" style="131" customWidth="1"/>
    <col min="16" max="16" width="30.7109375" style="47" customWidth="1"/>
    <col min="17" max="17" width="37.28515625" style="134" customWidth="1"/>
    <col min="18" max="18" width="52.85546875" style="47" customWidth="1"/>
    <col min="19" max="24" width="9.28515625" style="45"/>
    <col min="25" max="163" width="9.28515625" style="46"/>
    <col min="164" max="16384" width="9.28515625" style="47"/>
  </cols>
  <sheetData>
    <row r="1" spans="1:163" ht="23.25" x14ac:dyDescent="0.25">
      <c r="A1" s="42" t="s">
        <v>412</v>
      </c>
      <c r="B1" s="43"/>
      <c r="C1" s="43"/>
      <c r="D1" s="43"/>
      <c r="E1" s="43"/>
      <c r="F1" s="43"/>
      <c r="G1" s="43"/>
      <c r="H1" s="43"/>
      <c r="I1" s="43"/>
      <c r="J1" s="43"/>
      <c r="K1" s="43"/>
      <c r="L1" s="43"/>
      <c r="M1" s="43"/>
      <c r="N1" s="43"/>
      <c r="O1" s="43"/>
      <c r="P1" s="43"/>
      <c r="Q1" s="44"/>
      <c r="R1" s="43"/>
    </row>
    <row r="2" spans="1:163" s="50" customFormat="1" ht="99" customHeight="1" x14ac:dyDescent="0.25">
      <c r="A2" s="210" t="s">
        <v>58</v>
      </c>
      <c r="B2" s="210" t="s">
        <v>108</v>
      </c>
      <c r="C2" s="210" t="s">
        <v>57</v>
      </c>
      <c r="D2" s="210" t="s">
        <v>165</v>
      </c>
      <c r="E2" s="210" t="s">
        <v>169</v>
      </c>
      <c r="F2" s="210" t="s">
        <v>168</v>
      </c>
      <c r="G2" s="210" t="s">
        <v>166</v>
      </c>
      <c r="H2" s="210" t="s">
        <v>167</v>
      </c>
      <c r="I2" s="211">
        <v>2024</v>
      </c>
      <c r="J2" s="211">
        <v>2025</v>
      </c>
      <c r="K2" s="211">
        <v>2026</v>
      </c>
      <c r="L2" s="211">
        <v>2027</v>
      </c>
      <c r="M2" s="211">
        <v>2028</v>
      </c>
      <c r="N2" s="211">
        <v>2029</v>
      </c>
      <c r="O2" s="211">
        <v>2030</v>
      </c>
      <c r="P2" s="210" t="s">
        <v>29</v>
      </c>
      <c r="Q2" s="212" t="s">
        <v>73</v>
      </c>
      <c r="R2" s="213" t="s">
        <v>285</v>
      </c>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row>
    <row r="3" spans="1:163" s="50" customFormat="1" ht="20.25" x14ac:dyDescent="0.25">
      <c r="A3" s="140" t="s">
        <v>207</v>
      </c>
      <c r="B3" s="139"/>
      <c r="C3" s="139"/>
      <c r="D3" s="139"/>
      <c r="E3" s="139"/>
      <c r="F3" s="139"/>
      <c r="G3" s="140"/>
      <c r="H3" s="139"/>
      <c r="I3" s="139"/>
      <c r="J3" s="139"/>
      <c r="K3" s="139"/>
      <c r="L3" s="139"/>
      <c r="M3" s="139"/>
      <c r="N3" s="139"/>
      <c r="O3" s="139"/>
      <c r="P3" s="139"/>
      <c r="Q3" s="139"/>
      <c r="R3" s="139"/>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row>
    <row r="4" spans="1:163" ht="132" x14ac:dyDescent="0.25">
      <c r="A4" s="40">
        <v>1</v>
      </c>
      <c r="B4" s="40" t="s">
        <v>110</v>
      </c>
      <c r="C4" s="40" t="s">
        <v>104</v>
      </c>
      <c r="D4" s="40" t="s">
        <v>175</v>
      </c>
      <c r="E4" s="40" t="s">
        <v>306</v>
      </c>
      <c r="F4" s="40" t="s">
        <v>187</v>
      </c>
      <c r="G4" s="40" t="s">
        <v>189</v>
      </c>
      <c r="H4" s="40" t="s">
        <v>307</v>
      </c>
      <c r="I4" s="144" t="s">
        <v>1</v>
      </c>
      <c r="J4" s="144"/>
      <c r="K4" s="144"/>
      <c r="L4" s="144"/>
      <c r="M4" s="144"/>
      <c r="N4" s="144"/>
      <c r="O4" s="144"/>
      <c r="P4" s="40">
        <v>2</v>
      </c>
      <c r="Q4" s="52">
        <v>298152</v>
      </c>
      <c r="R4" s="53" t="s">
        <v>157</v>
      </c>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row>
    <row r="5" spans="1:163" ht="132" x14ac:dyDescent="0.25">
      <c r="A5" s="40">
        <v>2</v>
      </c>
      <c r="B5" s="40" t="s">
        <v>111</v>
      </c>
      <c r="C5" s="40" t="s">
        <v>104</v>
      </c>
      <c r="D5" s="40" t="s">
        <v>174</v>
      </c>
      <c r="E5" s="40" t="s">
        <v>380</v>
      </c>
      <c r="F5" s="40" t="s">
        <v>187</v>
      </c>
      <c r="G5" s="40" t="s">
        <v>189</v>
      </c>
      <c r="H5" s="40" t="s">
        <v>311</v>
      </c>
      <c r="I5" s="144" t="s">
        <v>1</v>
      </c>
      <c r="J5" s="144"/>
      <c r="K5" s="144"/>
      <c r="L5" s="144"/>
      <c r="M5" s="144"/>
      <c r="N5" s="144"/>
      <c r="O5" s="144"/>
      <c r="P5" s="40">
        <v>1</v>
      </c>
      <c r="Q5" s="52">
        <v>159000</v>
      </c>
      <c r="R5" s="53" t="s">
        <v>157</v>
      </c>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row>
    <row r="6" spans="1:163" ht="132" x14ac:dyDescent="0.25">
      <c r="A6" s="40">
        <v>3</v>
      </c>
      <c r="B6" s="40" t="s">
        <v>112</v>
      </c>
      <c r="C6" s="40" t="s">
        <v>104</v>
      </c>
      <c r="D6" s="40" t="s">
        <v>200</v>
      </c>
      <c r="E6" s="40" t="s">
        <v>152</v>
      </c>
      <c r="F6" s="40" t="s">
        <v>187</v>
      </c>
      <c r="G6" s="40" t="s">
        <v>189</v>
      </c>
      <c r="H6" s="40" t="s">
        <v>307</v>
      </c>
      <c r="I6" s="144" t="s">
        <v>1</v>
      </c>
      <c r="J6" s="144"/>
      <c r="K6" s="144"/>
      <c r="L6" s="144"/>
      <c r="M6" s="144"/>
      <c r="N6" s="144"/>
      <c r="O6" s="144"/>
      <c r="P6" s="40">
        <v>1</v>
      </c>
      <c r="Q6" s="52">
        <v>231087</v>
      </c>
      <c r="R6" s="53" t="s">
        <v>157</v>
      </c>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row>
    <row r="7" spans="1:163" s="56" customFormat="1" ht="181.5" x14ac:dyDescent="0.25">
      <c r="A7" s="40">
        <v>4</v>
      </c>
      <c r="B7" s="40" t="s">
        <v>118</v>
      </c>
      <c r="C7" s="216" t="s">
        <v>408</v>
      </c>
      <c r="D7" s="40" t="s">
        <v>381</v>
      </c>
      <c r="E7" s="40" t="s">
        <v>308</v>
      </c>
      <c r="F7" s="40" t="s">
        <v>270</v>
      </c>
      <c r="G7" s="218" t="s">
        <v>400</v>
      </c>
      <c r="H7" s="40" t="s">
        <v>271</v>
      </c>
      <c r="I7" s="145"/>
      <c r="J7" s="217" t="s">
        <v>1</v>
      </c>
      <c r="K7" s="144"/>
      <c r="L7" s="145"/>
      <c r="M7" s="144"/>
      <c r="N7" s="145"/>
      <c r="O7" s="146"/>
      <c r="P7" s="54">
        <v>1</v>
      </c>
      <c r="Q7" s="52">
        <v>200000</v>
      </c>
      <c r="R7" s="53" t="s">
        <v>157</v>
      </c>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row>
    <row r="8" spans="1:163" s="56" customFormat="1" ht="181.5" x14ac:dyDescent="0.25">
      <c r="A8" s="40">
        <v>5</v>
      </c>
      <c r="B8" s="40" t="s">
        <v>119</v>
      </c>
      <c r="C8" s="216" t="s">
        <v>408</v>
      </c>
      <c r="D8" s="40" t="s">
        <v>203</v>
      </c>
      <c r="E8" s="40" t="s">
        <v>161</v>
      </c>
      <c r="F8" s="40" t="s">
        <v>272</v>
      </c>
      <c r="G8" s="218" t="s">
        <v>401</v>
      </c>
      <c r="H8" s="40" t="s">
        <v>271</v>
      </c>
      <c r="I8" s="145"/>
      <c r="J8" s="217" t="s">
        <v>1</v>
      </c>
      <c r="K8" s="144"/>
      <c r="L8" s="145"/>
      <c r="M8" s="144"/>
      <c r="N8" s="145"/>
      <c r="O8" s="146"/>
      <c r="P8" s="54">
        <v>1</v>
      </c>
      <c r="Q8" s="52">
        <v>200000</v>
      </c>
      <c r="R8" s="53" t="s">
        <v>157</v>
      </c>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row>
    <row r="9" spans="1:163" s="56" customFormat="1" ht="181.5" x14ac:dyDescent="0.25">
      <c r="A9" s="40">
        <v>6</v>
      </c>
      <c r="B9" s="40" t="s">
        <v>120</v>
      </c>
      <c r="C9" s="216" t="s">
        <v>408</v>
      </c>
      <c r="D9" s="40" t="s">
        <v>204</v>
      </c>
      <c r="E9" s="40" t="s">
        <v>163</v>
      </c>
      <c r="F9" s="40" t="s">
        <v>309</v>
      </c>
      <c r="G9" s="218" t="s">
        <v>401</v>
      </c>
      <c r="H9" s="40" t="s">
        <v>271</v>
      </c>
      <c r="I9" s="145"/>
      <c r="J9" s="217" t="s">
        <v>1</v>
      </c>
      <c r="K9" s="144"/>
      <c r="L9" s="145"/>
      <c r="M9" s="144"/>
      <c r="N9" s="145"/>
      <c r="O9" s="146"/>
      <c r="P9" s="54">
        <v>1</v>
      </c>
      <c r="Q9" s="52">
        <v>300000</v>
      </c>
      <c r="R9" s="57" t="s">
        <v>164</v>
      </c>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row>
    <row r="10" spans="1:163" s="58" customFormat="1" ht="346.5" x14ac:dyDescent="0.25">
      <c r="A10" s="40">
        <v>7</v>
      </c>
      <c r="B10" s="40" t="s">
        <v>121</v>
      </c>
      <c r="C10" s="216" t="s">
        <v>408</v>
      </c>
      <c r="D10" s="40" t="s">
        <v>205</v>
      </c>
      <c r="E10" s="40" t="s">
        <v>190</v>
      </c>
      <c r="F10" s="40" t="s">
        <v>274</v>
      </c>
      <c r="G10" s="218" t="s">
        <v>402</v>
      </c>
      <c r="H10" s="40" t="s">
        <v>271</v>
      </c>
      <c r="I10" s="145"/>
      <c r="J10" s="217" t="s">
        <v>1</v>
      </c>
      <c r="K10" s="144"/>
      <c r="L10" s="145"/>
      <c r="M10" s="144"/>
      <c r="N10" s="145"/>
      <c r="O10" s="146"/>
      <c r="P10" s="54">
        <v>1</v>
      </c>
      <c r="Q10" s="52">
        <v>200000</v>
      </c>
      <c r="R10" s="53" t="s">
        <v>157</v>
      </c>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row>
    <row r="11" spans="1:163" s="58" customFormat="1" ht="165" x14ac:dyDescent="0.25">
      <c r="A11" s="40">
        <v>8</v>
      </c>
      <c r="B11" s="40" t="s">
        <v>123</v>
      </c>
      <c r="C11" s="218" t="s">
        <v>12</v>
      </c>
      <c r="D11" s="218" t="s">
        <v>413</v>
      </c>
      <c r="E11" s="40" t="s">
        <v>83</v>
      </c>
      <c r="F11" s="40" t="s">
        <v>231</v>
      </c>
      <c r="G11" s="40" t="s">
        <v>310</v>
      </c>
      <c r="H11" s="40" t="s">
        <v>233</v>
      </c>
      <c r="I11" s="144" t="s">
        <v>1</v>
      </c>
      <c r="J11" s="144"/>
      <c r="K11" s="144"/>
      <c r="L11" s="144"/>
      <c r="M11" s="144"/>
      <c r="N11" s="144"/>
      <c r="O11" s="144"/>
      <c r="P11" s="54">
        <v>1</v>
      </c>
      <c r="Q11" s="52">
        <v>400000</v>
      </c>
      <c r="R11" s="226" t="s">
        <v>399</v>
      </c>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row>
    <row r="12" spans="1:163" s="58" customFormat="1" ht="148.5" x14ac:dyDescent="0.25">
      <c r="A12" s="40">
        <v>9</v>
      </c>
      <c r="B12" s="40" t="s">
        <v>132</v>
      </c>
      <c r="C12" s="40" t="s">
        <v>70</v>
      </c>
      <c r="D12" s="40" t="s">
        <v>206</v>
      </c>
      <c r="E12" s="40" t="s">
        <v>109</v>
      </c>
      <c r="F12" s="40" t="s">
        <v>209</v>
      </c>
      <c r="G12" s="40" t="s">
        <v>210</v>
      </c>
      <c r="H12" s="40" t="s">
        <v>316</v>
      </c>
      <c r="I12" s="144" t="s">
        <v>1</v>
      </c>
      <c r="J12" s="144"/>
      <c r="K12" s="144"/>
      <c r="L12" s="146"/>
      <c r="M12" s="144"/>
      <c r="N12" s="144"/>
      <c r="O12" s="144"/>
      <c r="P12" s="54">
        <v>1</v>
      </c>
      <c r="Q12" s="52">
        <v>487279.26</v>
      </c>
      <c r="R12" s="53" t="s">
        <v>157</v>
      </c>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row>
    <row r="13" spans="1:163" s="58" customFormat="1" ht="163.5" customHeight="1" x14ac:dyDescent="0.25">
      <c r="A13" s="40">
        <v>10</v>
      </c>
      <c r="B13" s="40" t="s">
        <v>133</v>
      </c>
      <c r="C13" s="40" t="s">
        <v>70</v>
      </c>
      <c r="D13" s="218" t="s">
        <v>403</v>
      </c>
      <c r="E13" s="40" t="s">
        <v>382</v>
      </c>
      <c r="F13" s="40" t="s">
        <v>312</v>
      </c>
      <c r="G13" s="40" t="s">
        <v>313</v>
      </c>
      <c r="H13" s="40" t="s">
        <v>307</v>
      </c>
      <c r="I13" s="144" t="s">
        <v>1</v>
      </c>
      <c r="J13" s="144"/>
      <c r="K13" s="144"/>
      <c r="L13" s="146"/>
      <c r="M13" s="144"/>
      <c r="N13" s="144"/>
      <c r="O13" s="144"/>
      <c r="P13" s="54">
        <v>1</v>
      </c>
      <c r="Q13" s="52">
        <v>289084.98</v>
      </c>
      <c r="R13" s="53" t="s">
        <v>157</v>
      </c>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row>
    <row r="14" spans="1:163" s="59" customFormat="1" ht="20.25" x14ac:dyDescent="0.25">
      <c r="A14" s="142" t="s">
        <v>208</v>
      </c>
      <c r="B14" s="141"/>
      <c r="C14" s="141"/>
      <c r="D14" s="141"/>
      <c r="E14" s="141"/>
      <c r="F14" s="141"/>
      <c r="G14" s="141"/>
      <c r="H14" s="141"/>
      <c r="I14" s="147"/>
      <c r="J14" s="147"/>
      <c r="K14" s="147"/>
      <c r="L14" s="147"/>
      <c r="M14" s="147"/>
      <c r="N14" s="147"/>
      <c r="O14" s="147"/>
      <c r="P14" s="141"/>
      <c r="Q14" s="141"/>
      <c r="R14" s="141"/>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row>
    <row r="15" spans="1:163" s="59" customFormat="1" ht="181.5" x14ac:dyDescent="0.25">
      <c r="A15" s="51">
        <v>11</v>
      </c>
      <c r="B15" s="51" t="s">
        <v>113</v>
      </c>
      <c r="C15" s="51" t="s">
        <v>104</v>
      </c>
      <c r="D15" s="51" t="s">
        <v>171</v>
      </c>
      <c r="E15" s="51" t="s">
        <v>179</v>
      </c>
      <c r="F15" s="51" t="s">
        <v>180</v>
      </c>
      <c r="G15" s="51" t="s">
        <v>314</v>
      </c>
      <c r="H15" s="51" t="s">
        <v>315</v>
      </c>
      <c r="I15" s="148"/>
      <c r="J15" s="148"/>
      <c r="K15" s="149" t="s">
        <v>1</v>
      </c>
      <c r="L15" s="148"/>
      <c r="M15" s="148"/>
      <c r="N15" s="148"/>
      <c r="O15" s="148"/>
      <c r="P15" s="51">
        <v>1</v>
      </c>
      <c r="Q15" s="60">
        <v>400000</v>
      </c>
      <c r="R15" s="61"/>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row>
    <row r="16" spans="1:163" s="59" customFormat="1" ht="363" x14ac:dyDescent="0.25">
      <c r="A16" s="51">
        <v>12</v>
      </c>
      <c r="B16" s="51" t="s">
        <v>114</v>
      </c>
      <c r="C16" s="51" t="s">
        <v>104</v>
      </c>
      <c r="D16" s="51" t="s">
        <v>182</v>
      </c>
      <c r="E16" s="51" t="s">
        <v>183</v>
      </c>
      <c r="F16" s="51" t="s">
        <v>317</v>
      </c>
      <c r="G16" s="51" t="s">
        <v>314</v>
      </c>
      <c r="H16" s="51" t="s">
        <v>315</v>
      </c>
      <c r="I16" s="236" t="s">
        <v>1</v>
      </c>
      <c r="J16" s="233"/>
      <c r="K16" s="148"/>
      <c r="L16" s="148"/>
      <c r="M16" s="148"/>
      <c r="N16" s="148"/>
      <c r="O16" s="148"/>
      <c r="P16" s="51">
        <v>1</v>
      </c>
      <c r="Q16" s="60">
        <v>500000</v>
      </c>
      <c r="R16" s="61" t="s">
        <v>105</v>
      </c>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row>
    <row r="17" spans="1:163" s="62" customFormat="1" ht="330" x14ac:dyDescent="0.25">
      <c r="A17" s="229">
        <v>13</v>
      </c>
      <c r="B17" s="229" t="s">
        <v>115</v>
      </c>
      <c r="C17" s="51" t="s">
        <v>104</v>
      </c>
      <c r="D17" s="229" t="s">
        <v>415</v>
      </c>
      <c r="E17" s="229" t="s">
        <v>398</v>
      </c>
      <c r="F17" s="51" t="s">
        <v>318</v>
      </c>
      <c r="G17" s="51" t="s">
        <v>314</v>
      </c>
      <c r="H17" s="51" t="s">
        <v>315</v>
      </c>
      <c r="I17" s="149"/>
      <c r="J17" s="149" t="s">
        <v>1</v>
      </c>
      <c r="K17" s="148"/>
      <c r="L17" s="148"/>
      <c r="M17" s="148"/>
      <c r="N17" s="149" t="s">
        <v>1</v>
      </c>
      <c r="O17" s="148"/>
      <c r="P17" s="51">
        <v>2</v>
      </c>
      <c r="Q17" s="231">
        <v>1000000</v>
      </c>
      <c r="R17" s="61"/>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row>
    <row r="18" spans="1:163" s="62" customFormat="1" ht="181.5" x14ac:dyDescent="0.25">
      <c r="A18" s="229">
        <v>14</v>
      </c>
      <c r="B18" s="229" t="s">
        <v>116</v>
      </c>
      <c r="C18" s="51" t="s">
        <v>104</v>
      </c>
      <c r="D18" s="51" t="s">
        <v>191</v>
      </c>
      <c r="E18" s="51" t="s">
        <v>319</v>
      </c>
      <c r="F18" s="51" t="s">
        <v>193</v>
      </c>
      <c r="G18" s="51" t="s">
        <v>314</v>
      </c>
      <c r="H18" s="51" t="s">
        <v>315</v>
      </c>
      <c r="I18" s="149"/>
      <c r="J18" s="149"/>
      <c r="K18" s="149" t="s">
        <v>1</v>
      </c>
      <c r="L18" s="148"/>
      <c r="M18" s="148"/>
      <c r="N18" s="148"/>
      <c r="O18" s="148"/>
      <c r="P18" s="51">
        <v>1</v>
      </c>
      <c r="Q18" s="60">
        <v>350000</v>
      </c>
      <c r="R18" s="61"/>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row>
    <row r="19" spans="1:163" s="63" customFormat="1" ht="181.5" x14ac:dyDescent="0.25">
      <c r="A19" s="229">
        <v>15</v>
      </c>
      <c r="B19" s="229" t="s">
        <v>117</v>
      </c>
      <c r="C19" s="51" t="s">
        <v>104</v>
      </c>
      <c r="D19" s="51" t="s">
        <v>172</v>
      </c>
      <c r="E19" s="51" t="s">
        <v>173</v>
      </c>
      <c r="F19" s="51" t="s">
        <v>320</v>
      </c>
      <c r="G19" s="51" t="s">
        <v>314</v>
      </c>
      <c r="H19" s="51" t="s">
        <v>315</v>
      </c>
      <c r="I19" s="148"/>
      <c r="J19" s="148"/>
      <c r="K19" s="149" t="s">
        <v>1</v>
      </c>
      <c r="L19" s="148"/>
      <c r="M19" s="149"/>
      <c r="N19" s="148"/>
      <c r="O19" s="148"/>
      <c r="P19" s="51">
        <v>2</v>
      </c>
      <c r="Q19" s="60">
        <v>450000</v>
      </c>
      <c r="R19" s="61" t="s">
        <v>106</v>
      </c>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row>
    <row r="20" spans="1:163" s="63" customFormat="1" ht="181.5" x14ac:dyDescent="0.25">
      <c r="A20" s="229">
        <v>16</v>
      </c>
      <c r="B20" s="229" t="s">
        <v>153</v>
      </c>
      <c r="C20" s="51" t="s">
        <v>104</v>
      </c>
      <c r="D20" s="51" t="s">
        <v>321</v>
      </c>
      <c r="E20" s="51" t="s">
        <v>322</v>
      </c>
      <c r="F20" s="51" t="s">
        <v>177</v>
      </c>
      <c r="G20" s="51" t="s">
        <v>314</v>
      </c>
      <c r="H20" s="51" t="s">
        <v>323</v>
      </c>
      <c r="I20" s="149"/>
      <c r="J20" s="149"/>
      <c r="K20" s="149" t="s">
        <v>1</v>
      </c>
      <c r="L20" s="149"/>
      <c r="M20" s="149"/>
      <c r="N20" s="149"/>
      <c r="O20" s="149"/>
      <c r="P20" s="51"/>
      <c r="Q20" s="60">
        <v>500000</v>
      </c>
      <c r="R20" s="61"/>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row>
    <row r="21" spans="1:163" s="63" customFormat="1" ht="264" x14ac:dyDescent="0.25">
      <c r="A21" s="229">
        <v>17</v>
      </c>
      <c r="B21" s="229" t="s">
        <v>154</v>
      </c>
      <c r="C21" s="51" t="s">
        <v>104</v>
      </c>
      <c r="D21" s="51" t="s">
        <v>186</v>
      </c>
      <c r="E21" s="51" t="s">
        <v>385</v>
      </c>
      <c r="F21" s="51" t="s">
        <v>177</v>
      </c>
      <c r="G21" s="51" t="s">
        <v>390</v>
      </c>
      <c r="H21" s="51" t="s">
        <v>181</v>
      </c>
      <c r="I21" s="149"/>
      <c r="J21" s="149"/>
      <c r="K21" s="149" t="s">
        <v>1</v>
      </c>
      <c r="L21" s="149"/>
      <c r="M21" s="149"/>
      <c r="N21" s="149"/>
      <c r="O21" s="149"/>
      <c r="P21" s="51"/>
      <c r="Q21" s="60">
        <v>750000</v>
      </c>
      <c r="R21" s="61"/>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row>
    <row r="22" spans="1:163" s="63" customFormat="1" ht="214.5" x14ac:dyDescent="0.25">
      <c r="A22" s="229">
        <v>18</v>
      </c>
      <c r="B22" s="229" t="s">
        <v>155</v>
      </c>
      <c r="C22" s="51" t="s">
        <v>104</v>
      </c>
      <c r="D22" s="51" t="s">
        <v>194</v>
      </c>
      <c r="E22" s="229" t="s">
        <v>397</v>
      </c>
      <c r="F22" s="61" t="s">
        <v>195</v>
      </c>
      <c r="G22" s="51" t="s">
        <v>324</v>
      </c>
      <c r="H22" s="51" t="s">
        <v>325</v>
      </c>
      <c r="I22" s="228"/>
      <c r="J22" s="239" t="s">
        <v>1</v>
      </c>
      <c r="K22" s="240"/>
      <c r="L22" s="239" t="s">
        <v>1</v>
      </c>
      <c r="M22" s="241"/>
      <c r="N22" s="240"/>
      <c r="O22" s="228"/>
      <c r="P22" s="229">
        <v>2</v>
      </c>
      <c r="Q22" s="60">
        <v>2500000</v>
      </c>
      <c r="R22" s="61"/>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row>
    <row r="23" spans="1:163" s="63" customFormat="1" ht="198" x14ac:dyDescent="0.25">
      <c r="A23" s="229">
        <v>19</v>
      </c>
      <c r="B23" s="229" t="s">
        <v>178</v>
      </c>
      <c r="C23" s="51" t="s">
        <v>104</v>
      </c>
      <c r="D23" s="51" t="s">
        <v>149</v>
      </c>
      <c r="E23" s="51" t="s">
        <v>150</v>
      </c>
      <c r="F23" s="61" t="s">
        <v>107</v>
      </c>
      <c r="G23" s="51" t="s">
        <v>314</v>
      </c>
      <c r="H23" s="51" t="s">
        <v>323</v>
      </c>
      <c r="I23" s="148"/>
      <c r="J23" s="148"/>
      <c r="K23" s="148"/>
      <c r="L23" s="148"/>
      <c r="M23" s="148"/>
      <c r="N23" s="149" t="s">
        <v>1</v>
      </c>
      <c r="O23" s="149" t="s">
        <v>1</v>
      </c>
      <c r="P23" s="51">
        <v>1</v>
      </c>
      <c r="Q23" s="60">
        <v>800000</v>
      </c>
      <c r="R23" s="61" t="s">
        <v>107</v>
      </c>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row>
    <row r="24" spans="1:163" s="68" customFormat="1" ht="181.5" x14ac:dyDescent="0.25">
      <c r="A24" s="64">
        <v>20</v>
      </c>
      <c r="B24" s="64" t="s">
        <v>122</v>
      </c>
      <c r="C24" s="220" t="s">
        <v>408</v>
      </c>
      <c r="D24" s="64" t="s">
        <v>59</v>
      </c>
      <c r="E24" s="64" t="s">
        <v>377</v>
      </c>
      <c r="F24" s="64" t="s">
        <v>275</v>
      </c>
      <c r="G24" s="219" t="s">
        <v>401</v>
      </c>
      <c r="H24" s="64" t="s">
        <v>276</v>
      </c>
      <c r="I24" s="150"/>
      <c r="J24" s="150"/>
      <c r="K24" s="150"/>
      <c r="L24" s="150" t="s">
        <v>1</v>
      </c>
      <c r="M24" s="150"/>
      <c r="N24" s="150"/>
      <c r="O24" s="150" t="s">
        <v>1</v>
      </c>
      <c r="P24" s="65">
        <v>2</v>
      </c>
      <c r="Q24" s="66">
        <v>600000</v>
      </c>
      <c r="R24" s="67" t="s">
        <v>60</v>
      </c>
      <c r="S24" s="55"/>
      <c r="T24" s="55"/>
      <c r="U24" s="55"/>
      <c r="V24" s="55"/>
      <c r="W24" s="55"/>
      <c r="X24" s="55"/>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row>
    <row r="25" spans="1:163" s="68" customFormat="1" ht="181.5" x14ac:dyDescent="0.25">
      <c r="A25" s="219" t="s">
        <v>409</v>
      </c>
      <c r="B25" s="64" t="s">
        <v>158</v>
      </c>
      <c r="C25" s="220" t="s">
        <v>408</v>
      </c>
      <c r="D25" s="64" t="s">
        <v>61</v>
      </c>
      <c r="E25" s="64" t="s">
        <v>82</v>
      </c>
      <c r="F25" s="64" t="s">
        <v>277</v>
      </c>
      <c r="G25" s="219" t="s">
        <v>410</v>
      </c>
      <c r="H25" s="64" t="s">
        <v>276</v>
      </c>
      <c r="I25" s="150"/>
      <c r="J25" s="151"/>
      <c r="K25" s="150" t="s">
        <v>1</v>
      </c>
      <c r="L25" s="150"/>
      <c r="M25" s="150"/>
      <c r="N25" s="150" t="s">
        <v>1</v>
      </c>
      <c r="O25" s="150"/>
      <c r="P25" s="69">
        <v>2</v>
      </c>
      <c r="Q25" s="66">
        <v>600000</v>
      </c>
      <c r="R25" s="70"/>
      <c r="S25" s="55"/>
      <c r="T25" s="55"/>
      <c r="U25" s="55"/>
      <c r="V25" s="55"/>
      <c r="W25" s="55"/>
      <c r="X25" s="55"/>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row>
    <row r="26" spans="1:163" s="68" customFormat="1" ht="181.5" x14ac:dyDescent="0.25">
      <c r="A26" s="219">
        <v>22</v>
      </c>
      <c r="B26" s="64" t="s">
        <v>159</v>
      </c>
      <c r="C26" s="220" t="s">
        <v>408</v>
      </c>
      <c r="D26" s="64" t="s">
        <v>62</v>
      </c>
      <c r="E26" s="64" t="s">
        <v>376</v>
      </c>
      <c r="F26" s="64" t="s">
        <v>277</v>
      </c>
      <c r="G26" s="219" t="s">
        <v>401</v>
      </c>
      <c r="H26" s="64" t="s">
        <v>276</v>
      </c>
      <c r="I26" s="152"/>
      <c r="J26" s="150"/>
      <c r="K26" s="152"/>
      <c r="L26" s="153"/>
      <c r="M26" s="150"/>
      <c r="N26" s="150" t="s">
        <v>1</v>
      </c>
      <c r="O26" s="153"/>
      <c r="P26" s="65">
        <v>1</v>
      </c>
      <c r="Q26" s="66">
        <v>500000</v>
      </c>
      <c r="R26" s="70"/>
      <c r="S26" s="55"/>
      <c r="T26" s="55"/>
      <c r="U26" s="55"/>
      <c r="V26" s="55"/>
      <c r="W26" s="55"/>
      <c r="X26" s="55"/>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row>
    <row r="27" spans="1:163" s="68" customFormat="1" ht="181.5" x14ac:dyDescent="0.25">
      <c r="A27" s="64">
        <v>23</v>
      </c>
      <c r="B27" s="64" t="s">
        <v>162</v>
      </c>
      <c r="C27" s="220" t="s">
        <v>408</v>
      </c>
      <c r="D27" s="64" t="s">
        <v>63</v>
      </c>
      <c r="E27" s="64" t="s">
        <v>386</v>
      </c>
      <c r="F27" s="64" t="s">
        <v>277</v>
      </c>
      <c r="G27" s="219" t="s">
        <v>401</v>
      </c>
      <c r="H27" s="64" t="s">
        <v>276</v>
      </c>
      <c r="I27" s="150"/>
      <c r="J27" s="153"/>
      <c r="K27" s="150" t="s">
        <v>1</v>
      </c>
      <c r="L27" s="153"/>
      <c r="M27" s="150" t="s">
        <v>1</v>
      </c>
      <c r="N27" s="153"/>
      <c r="O27" s="154"/>
      <c r="P27" s="69">
        <v>2</v>
      </c>
      <c r="Q27" s="66">
        <v>600000</v>
      </c>
      <c r="R27" s="70"/>
      <c r="S27" s="55"/>
      <c r="T27" s="55"/>
      <c r="U27" s="55"/>
      <c r="V27" s="55"/>
      <c r="W27" s="55"/>
      <c r="X27" s="55"/>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row>
    <row r="28" spans="1:163" s="74" customFormat="1" ht="231" x14ac:dyDescent="0.25">
      <c r="A28" s="41">
        <v>24</v>
      </c>
      <c r="B28" s="41" t="s">
        <v>124</v>
      </c>
      <c r="C28" s="227" t="s">
        <v>12</v>
      </c>
      <c r="D28" s="41" t="s">
        <v>375</v>
      </c>
      <c r="E28" s="41" t="s">
        <v>234</v>
      </c>
      <c r="F28" s="41" t="s">
        <v>235</v>
      </c>
      <c r="G28" s="41" t="s">
        <v>236</v>
      </c>
      <c r="H28" s="41" t="s">
        <v>237</v>
      </c>
      <c r="I28" s="155"/>
      <c r="J28" s="155" t="s">
        <v>1</v>
      </c>
      <c r="K28" s="155"/>
      <c r="L28" s="234" t="s">
        <v>1</v>
      </c>
      <c r="M28" s="235"/>
      <c r="N28" s="156"/>
      <c r="O28" s="156"/>
      <c r="P28" s="71">
        <v>2</v>
      </c>
      <c r="Q28" s="72">
        <v>700000</v>
      </c>
      <c r="R28" s="73"/>
      <c r="S28" s="55"/>
      <c r="T28" s="55"/>
      <c r="U28" s="55"/>
      <c r="V28" s="55"/>
      <c r="W28" s="55"/>
      <c r="X28" s="55"/>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row>
    <row r="29" spans="1:163" s="74" customFormat="1" ht="247.5" x14ac:dyDescent="0.25">
      <c r="A29" s="41">
        <v>25</v>
      </c>
      <c r="B29" s="41" t="s">
        <v>125</v>
      </c>
      <c r="C29" s="227" t="s">
        <v>12</v>
      </c>
      <c r="D29" s="41" t="s">
        <v>374</v>
      </c>
      <c r="E29" s="41" t="s">
        <v>238</v>
      </c>
      <c r="F29" s="41" t="s">
        <v>239</v>
      </c>
      <c r="G29" s="41" t="s">
        <v>236</v>
      </c>
      <c r="H29" s="41" t="s">
        <v>240</v>
      </c>
      <c r="I29" s="155"/>
      <c r="J29" s="155" t="s">
        <v>1</v>
      </c>
      <c r="K29" s="157"/>
      <c r="L29" s="234" t="s">
        <v>1</v>
      </c>
      <c r="M29" s="235"/>
      <c r="N29" s="156"/>
      <c r="O29" s="156"/>
      <c r="P29" s="71">
        <v>2</v>
      </c>
      <c r="Q29" s="72">
        <v>700000</v>
      </c>
      <c r="R29" s="73"/>
      <c r="S29" s="55"/>
      <c r="T29" s="55"/>
      <c r="U29" s="55"/>
      <c r="V29" s="55"/>
      <c r="W29" s="55"/>
      <c r="X29" s="55"/>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row>
    <row r="30" spans="1:163" s="74" customFormat="1" ht="297" x14ac:dyDescent="0.25">
      <c r="A30" s="41">
        <v>26</v>
      </c>
      <c r="B30" s="41" t="s">
        <v>126</v>
      </c>
      <c r="C30" s="227" t="s">
        <v>12</v>
      </c>
      <c r="D30" s="41" t="s">
        <v>373</v>
      </c>
      <c r="E30" s="41" t="s">
        <v>241</v>
      </c>
      <c r="F30" s="41" t="s">
        <v>242</v>
      </c>
      <c r="G30" s="41" t="s">
        <v>236</v>
      </c>
      <c r="H30" s="41" t="s">
        <v>243</v>
      </c>
      <c r="I30" s="155"/>
      <c r="J30" s="155"/>
      <c r="K30" s="157"/>
      <c r="L30" s="234" t="s">
        <v>1</v>
      </c>
      <c r="M30" s="235"/>
      <c r="N30" s="156"/>
      <c r="O30" s="156"/>
      <c r="P30" s="71">
        <v>1</v>
      </c>
      <c r="Q30" s="72" t="s">
        <v>87</v>
      </c>
      <c r="R30" s="73"/>
      <c r="S30" s="55"/>
      <c r="T30" s="55"/>
      <c r="U30" s="55"/>
      <c r="V30" s="55"/>
      <c r="W30" s="55"/>
      <c r="X30" s="55"/>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row>
    <row r="31" spans="1:163" s="74" customFormat="1" ht="231" x14ac:dyDescent="0.25">
      <c r="A31" s="41">
        <v>27</v>
      </c>
      <c r="B31" s="41" t="s">
        <v>127</v>
      </c>
      <c r="C31" s="227" t="s">
        <v>12</v>
      </c>
      <c r="D31" s="41" t="s">
        <v>372</v>
      </c>
      <c r="E31" s="41" t="s">
        <v>244</v>
      </c>
      <c r="F31" s="41" t="s">
        <v>245</v>
      </c>
      <c r="G31" s="41" t="s">
        <v>236</v>
      </c>
      <c r="H31" s="41" t="s">
        <v>246</v>
      </c>
      <c r="I31" s="155"/>
      <c r="J31" s="155"/>
      <c r="K31" s="157"/>
      <c r="L31" s="234" t="s">
        <v>1</v>
      </c>
      <c r="M31" s="235"/>
      <c r="N31" s="156"/>
      <c r="O31" s="156"/>
      <c r="P31" s="71">
        <v>1</v>
      </c>
      <c r="Q31" s="72" t="s">
        <v>87</v>
      </c>
      <c r="R31" s="73"/>
      <c r="S31" s="55"/>
      <c r="T31" s="55"/>
      <c r="U31" s="55"/>
      <c r="V31" s="55"/>
      <c r="W31" s="55"/>
      <c r="X31" s="55"/>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row>
    <row r="32" spans="1:163" s="75" customFormat="1" ht="305.25" customHeight="1" x14ac:dyDescent="0.25">
      <c r="A32" s="41">
        <v>28</v>
      </c>
      <c r="B32" s="41" t="s">
        <v>128</v>
      </c>
      <c r="C32" s="227" t="s">
        <v>12</v>
      </c>
      <c r="D32" s="41" t="s">
        <v>371</v>
      </c>
      <c r="E32" s="41" t="s">
        <v>247</v>
      </c>
      <c r="F32" s="41" t="s">
        <v>248</v>
      </c>
      <c r="G32" s="41" t="s">
        <v>236</v>
      </c>
      <c r="H32" s="41" t="s">
        <v>249</v>
      </c>
      <c r="I32" s="155"/>
      <c r="J32" s="155"/>
      <c r="K32" s="155" t="s">
        <v>1</v>
      </c>
      <c r="L32" s="155"/>
      <c r="M32" s="158"/>
      <c r="N32" s="155" t="s">
        <v>1</v>
      </c>
      <c r="O32" s="155"/>
      <c r="P32" s="71">
        <v>2</v>
      </c>
      <c r="Q32" s="72">
        <v>800000</v>
      </c>
      <c r="R32" s="73"/>
      <c r="S32" s="55"/>
      <c r="T32" s="55"/>
      <c r="U32" s="55"/>
      <c r="V32" s="55"/>
      <c r="W32" s="55"/>
      <c r="X32" s="55"/>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row>
    <row r="33" spans="1:252" s="58" customFormat="1" ht="349.5" customHeight="1" x14ac:dyDescent="0.25">
      <c r="A33" s="76">
        <v>29</v>
      </c>
      <c r="B33" s="76" t="s">
        <v>129</v>
      </c>
      <c r="C33" s="76" t="s">
        <v>14</v>
      </c>
      <c r="D33" s="76" t="s">
        <v>368</v>
      </c>
      <c r="E33" s="76" t="s">
        <v>369</v>
      </c>
      <c r="F33" s="76" t="s">
        <v>265</v>
      </c>
      <c r="G33" s="76" t="s">
        <v>326</v>
      </c>
      <c r="H33" s="76" t="s">
        <v>327</v>
      </c>
      <c r="I33" s="159"/>
      <c r="J33" s="160" t="s">
        <v>1</v>
      </c>
      <c r="K33" s="159"/>
      <c r="L33" s="159"/>
      <c r="M33" s="159" t="s">
        <v>1</v>
      </c>
      <c r="N33" s="159"/>
      <c r="O33" s="161"/>
      <c r="P33" s="77">
        <v>2</v>
      </c>
      <c r="Q33" s="78">
        <v>400000</v>
      </c>
      <c r="R33" s="79" t="s">
        <v>90</v>
      </c>
      <c r="S33" s="55"/>
      <c r="T33" s="55"/>
      <c r="U33" s="55"/>
      <c r="V33" s="55"/>
      <c r="W33" s="55"/>
      <c r="X33" s="55"/>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row>
    <row r="34" spans="1:252" s="58" customFormat="1" ht="297" x14ac:dyDescent="0.25">
      <c r="A34" s="76">
        <v>30</v>
      </c>
      <c r="B34" s="76" t="s">
        <v>130</v>
      </c>
      <c r="C34" s="76" t="s">
        <v>14</v>
      </c>
      <c r="D34" s="76" t="s">
        <v>367</v>
      </c>
      <c r="E34" s="76" t="s">
        <v>69</v>
      </c>
      <c r="F34" s="76" t="s">
        <v>370</v>
      </c>
      <c r="G34" s="76" t="s">
        <v>269</v>
      </c>
      <c r="H34" s="76" t="s">
        <v>328</v>
      </c>
      <c r="I34" s="162"/>
      <c r="J34" s="162"/>
      <c r="K34" s="159" t="s">
        <v>1</v>
      </c>
      <c r="L34" s="159"/>
      <c r="M34" s="162"/>
      <c r="N34" s="159"/>
      <c r="O34" s="159"/>
      <c r="P34" s="77">
        <v>1</v>
      </c>
      <c r="Q34" s="78">
        <v>200000</v>
      </c>
      <c r="R34" s="80"/>
      <c r="S34" s="55"/>
      <c r="T34" s="55"/>
      <c r="U34" s="55"/>
      <c r="V34" s="55"/>
      <c r="W34" s="55"/>
      <c r="X34" s="55"/>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row>
    <row r="35" spans="1:252" s="58" customFormat="1" ht="181.5" x14ac:dyDescent="0.25">
      <c r="A35" s="81">
        <v>31</v>
      </c>
      <c r="B35" s="81" t="s">
        <v>131</v>
      </c>
      <c r="C35" s="81" t="s">
        <v>64</v>
      </c>
      <c r="D35" s="81" t="s">
        <v>365</v>
      </c>
      <c r="E35" s="81" t="s">
        <v>366</v>
      </c>
      <c r="F35" s="81" t="s">
        <v>216</v>
      </c>
      <c r="G35" s="81" t="s">
        <v>329</v>
      </c>
      <c r="H35" s="81" t="s">
        <v>218</v>
      </c>
      <c r="I35" s="163"/>
      <c r="J35" s="224"/>
      <c r="K35" s="225" t="s">
        <v>1</v>
      </c>
      <c r="L35" s="163"/>
      <c r="M35" s="164"/>
      <c r="N35" s="163"/>
      <c r="O35" s="164"/>
      <c r="P35" s="82">
        <v>1</v>
      </c>
      <c r="Q35" s="83">
        <v>350000</v>
      </c>
      <c r="R35" s="84"/>
      <c r="S35" s="55"/>
      <c r="T35" s="55"/>
      <c r="U35" s="55"/>
      <c r="V35" s="55"/>
      <c r="W35" s="55"/>
      <c r="X35" s="55"/>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row>
    <row r="36" spans="1:252" s="58" customFormat="1" ht="229.5" customHeight="1" x14ac:dyDescent="0.25">
      <c r="A36" s="40">
        <v>32</v>
      </c>
      <c r="B36" s="40" t="s">
        <v>134</v>
      </c>
      <c r="C36" s="40" t="s">
        <v>70</v>
      </c>
      <c r="D36" s="40" t="s">
        <v>71</v>
      </c>
      <c r="E36" s="40" t="s">
        <v>72</v>
      </c>
      <c r="F36" s="40" t="s">
        <v>213</v>
      </c>
      <c r="G36" s="40" t="s">
        <v>330</v>
      </c>
      <c r="H36" s="40" t="s">
        <v>331</v>
      </c>
      <c r="I36" s="144" t="s">
        <v>1</v>
      </c>
      <c r="J36" s="145"/>
      <c r="K36" s="145"/>
      <c r="L36" s="145"/>
      <c r="M36" s="145"/>
      <c r="N36" s="145"/>
      <c r="O36" s="145"/>
      <c r="P36" s="54">
        <v>1</v>
      </c>
      <c r="Q36" s="52">
        <v>183610.1</v>
      </c>
      <c r="R36" s="53"/>
      <c r="S36" s="55"/>
      <c r="T36" s="55"/>
      <c r="U36" s="55"/>
      <c r="V36" s="55"/>
      <c r="W36" s="55"/>
      <c r="X36" s="55"/>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c r="EO36" s="56"/>
      <c r="EP36" s="56"/>
      <c r="EQ36" s="56"/>
      <c r="ER36" s="56"/>
      <c r="ES36" s="56"/>
      <c r="ET36" s="56"/>
      <c r="EU36" s="56"/>
      <c r="EV36" s="56"/>
      <c r="EW36" s="56"/>
      <c r="EX36" s="56"/>
      <c r="EY36" s="56"/>
      <c r="EZ36" s="56"/>
      <c r="FA36" s="56"/>
      <c r="FB36" s="56"/>
      <c r="FC36" s="56"/>
      <c r="FD36" s="56"/>
      <c r="FE36" s="56"/>
      <c r="FF36" s="56"/>
      <c r="FG36" s="56"/>
    </row>
    <row r="37" spans="1:252" s="58" customFormat="1" ht="218.25" customHeight="1" x14ac:dyDescent="0.25">
      <c r="A37" s="40">
        <v>33</v>
      </c>
      <c r="B37" s="40" t="s">
        <v>135</v>
      </c>
      <c r="C37" s="40" t="s">
        <v>70</v>
      </c>
      <c r="D37" s="40" t="s">
        <v>364</v>
      </c>
      <c r="E37" s="40" t="s">
        <v>202</v>
      </c>
      <c r="F37" s="40" t="s">
        <v>213</v>
      </c>
      <c r="G37" s="40" t="s">
        <v>330</v>
      </c>
      <c r="H37" s="40" t="s">
        <v>333</v>
      </c>
      <c r="I37" s="144"/>
      <c r="J37" s="144"/>
      <c r="K37" s="144" t="s">
        <v>1</v>
      </c>
      <c r="L37" s="144"/>
      <c r="M37" s="145"/>
      <c r="N37" s="144"/>
      <c r="O37" s="144"/>
      <c r="P37" s="54">
        <v>1</v>
      </c>
      <c r="Q37" s="52">
        <v>500000</v>
      </c>
      <c r="R37" s="53"/>
      <c r="S37" s="55"/>
      <c r="T37" s="55"/>
      <c r="U37" s="55"/>
      <c r="V37" s="55"/>
      <c r="W37" s="55"/>
      <c r="X37" s="55"/>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c r="EO37" s="56"/>
      <c r="EP37" s="56"/>
      <c r="EQ37" s="56"/>
      <c r="ER37" s="56"/>
      <c r="ES37" s="56"/>
      <c r="ET37" s="56"/>
      <c r="EU37" s="56"/>
      <c r="EV37" s="56"/>
      <c r="EW37" s="56"/>
      <c r="EX37" s="56"/>
      <c r="EY37" s="56"/>
      <c r="EZ37" s="56"/>
      <c r="FA37" s="56"/>
      <c r="FB37" s="56"/>
      <c r="FC37" s="56"/>
      <c r="FD37" s="56"/>
      <c r="FE37" s="56"/>
      <c r="FF37" s="56"/>
      <c r="FG37" s="56"/>
    </row>
    <row r="38" spans="1:252" s="85" customFormat="1" ht="304.5" customHeight="1" x14ac:dyDescent="0.25">
      <c r="A38" s="40">
        <v>34</v>
      </c>
      <c r="B38" s="40" t="s">
        <v>136</v>
      </c>
      <c r="C38" s="40" t="s">
        <v>70</v>
      </c>
      <c r="D38" s="40" t="s">
        <v>74</v>
      </c>
      <c r="E38" s="40" t="s">
        <v>75</v>
      </c>
      <c r="F38" s="40" t="s">
        <v>213</v>
      </c>
      <c r="G38" s="40" t="s">
        <v>332</v>
      </c>
      <c r="H38" s="40" t="s">
        <v>334</v>
      </c>
      <c r="I38" s="144"/>
      <c r="J38" s="144"/>
      <c r="K38" s="144"/>
      <c r="L38" s="144"/>
      <c r="M38" s="144"/>
      <c r="N38" s="144" t="s">
        <v>1</v>
      </c>
      <c r="O38" s="144"/>
      <c r="P38" s="54">
        <v>1</v>
      </c>
      <c r="Q38" s="52">
        <v>800000</v>
      </c>
      <c r="R38" s="57" t="s">
        <v>76</v>
      </c>
      <c r="S38" s="55"/>
      <c r="T38" s="55"/>
      <c r="U38" s="55"/>
      <c r="V38" s="55"/>
      <c r="W38" s="55"/>
      <c r="X38" s="55"/>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c r="FB38" s="56"/>
      <c r="FC38" s="56"/>
      <c r="FD38" s="56"/>
      <c r="FE38" s="56"/>
      <c r="FF38" s="56"/>
      <c r="FG38" s="56"/>
    </row>
    <row r="39" spans="1:252" s="85" customFormat="1" ht="225.75" customHeight="1" x14ac:dyDescent="0.25">
      <c r="A39" s="40">
        <v>35</v>
      </c>
      <c r="B39" s="40" t="s">
        <v>137</v>
      </c>
      <c r="C39" s="40" t="s">
        <v>70</v>
      </c>
      <c r="D39" s="40" t="s">
        <v>77</v>
      </c>
      <c r="E39" s="40" t="s">
        <v>78</v>
      </c>
      <c r="F39" s="40" t="s">
        <v>213</v>
      </c>
      <c r="G39" s="40" t="s">
        <v>330</v>
      </c>
      <c r="H39" s="40" t="s">
        <v>335</v>
      </c>
      <c r="I39" s="144"/>
      <c r="J39" s="144"/>
      <c r="K39" s="144"/>
      <c r="L39" s="146"/>
      <c r="M39" s="144"/>
      <c r="N39" s="144" t="s">
        <v>1</v>
      </c>
      <c r="O39" s="144"/>
      <c r="P39" s="54">
        <v>1</v>
      </c>
      <c r="Q39" s="52">
        <v>500000</v>
      </c>
      <c r="R39" s="53"/>
      <c r="S39" s="55"/>
      <c r="T39" s="55"/>
      <c r="U39" s="55"/>
      <c r="V39" s="55"/>
      <c r="W39" s="55"/>
      <c r="X39" s="55"/>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c r="EO39" s="56"/>
      <c r="EP39" s="56"/>
      <c r="EQ39" s="56"/>
      <c r="ER39" s="56"/>
      <c r="ES39" s="56"/>
      <c r="ET39" s="56"/>
      <c r="EU39" s="56"/>
      <c r="EV39" s="56"/>
      <c r="EW39" s="56"/>
      <c r="EX39" s="56"/>
      <c r="EY39" s="56"/>
      <c r="EZ39" s="56"/>
      <c r="FA39" s="56"/>
      <c r="FB39" s="56"/>
      <c r="FC39" s="56"/>
      <c r="FD39" s="56"/>
      <c r="FE39" s="56"/>
      <c r="FF39" s="56"/>
      <c r="FG39" s="56"/>
    </row>
    <row r="40" spans="1:252" s="85" customFormat="1" ht="209.25" customHeight="1" x14ac:dyDescent="0.25">
      <c r="A40" s="86">
        <v>36</v>
      </c>
      <c r="B40" s="86" t="s">
        <v>138</v>
      </c>
      <c r="C40" s="86" t="s">
        <v>17</v>
      </c>
      <c r="D40" s="86" t="s">
        <v>363</v>
      </c>
      <c r="E40" s="86" t="s">
        <v>156</v>
      </c>
      <c r="F40" s="86" t="s">
        <v>250</v>
      </c>
      <c r="G40" s="86" t="s">
        <v>251</v>
      </c>
      <c r="H40" s="86" t="s">
        <v>252</v>
      </c>
      <c r="I40" s="165"/>
      <c r="J40" s="232" t="s">
        <v>1</v>
      </c>
      <c r="K40" s="233"/>
      <c r="L40" s="165"/>
      <c r="M40" s="165"/>
      <c r="N40" s="232" t="s">
        <v>1</v>
      </c>
      <c r="O40" s="233"/>
      <c r="P40" s="87">
        <v>2</v>
      </c>
      <c r="Q40" s="88">
        <v>350000</v>
      </c>
      <c r="R40" s="89"/>
      <c r="S40" s="55"/>
      <c r="T40" s="55"/>
      <c r="U40" s="55"/>
      <c r="V40" s="55"/>
      <c r="W40" s="55"/>
      <c r="X40" s="55"/>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c r="EO40" s="56"/>
      <c r="EP40" s="56"/>
      <c r="EQ40" s="56"/>
      <c r="ER40" s="56"/>
      <c r="ES40" s="56"/>
      <c r="ET40" s="56"/>
      <c r="EU40" s="56"/>
      <c r="EV40" s="56"/>
      <c r="EW40" s="56"/>
      <c r="EX40" s="56"/>
      <c r="EY40" s="56"/>
      <c r="EZ40" s="56"/>
      <c r="FA40" s="56"/>
      <c r="FB40" s="56"/>
      <c r="FC40" s="56"/>
      <c r="FD40" s="56"/>
      <c r="FE40" s="56"/>
      <c r="FF40" s="56"/>
      <c r="FG40" s="56"/>
    </row>
    <row r="41" spans="1:252" s="85" customFormat="1" ht="379.5" customHeight="1" x14ac:dyDescent="0.25">
      <c r="A41" s="86">
        <v>39</v>
      </c>
      <c r="B41" s="86" t="s">
        <v>139</v>
      </c>
      <c r="C41" s="86" t="s">
        <v>17</v>
      </c>
      <c r="D41" s="86" t="s">
        <v>362</v>
      </c>
      <c r="E41" s="86" t="s">
        <v>80</v>
      </c>
      <c r="F41" s="86" t="s">
        <v>278</v>
      </c>
      <c r="G41" s="86" t="s">
        <v>251</v>
      </c>
      <c r="H41" s="86" t="s">
        <v>252</v>
      </c>
      <c r="I41" s="165" t="s">
        <v>1</v>
      </c>
      <c r="J41" s="166"/>
      <c r="K41" s="166"/>
      <c r="L41" s="166"/>
      <c r="M41" s="166"/>
      <c r="N41" s="166"/>
      <c r="O41" s="167"/>
      <c r="P41" s="90">
        <v>1</v>
      </c>
      <c r="Q41" s="91">
        <v>250000</v>
      </c>
      <c r="R41" s="89" t="s">
        <v>282</v>
      </c>
      <c r="S41" s="55"/>
      <c r="T41" s="55"/>
      <c r="U41" s="55"/>
      <c r="V41" s="55"/>
      <c r="W41" s="55"/>
      <c r="X41" s="55"/>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c r="EO41" s="56"/>
      <c r="EP41" s="56"/>
      <c r="EQ41" s="56"/>
      <c r="ER41" s="56"/>
      <c r="ES41" s="56"/>
      <c r="ET41" s="56"/>
      <c r="EU41" s="56"/>
      <c r="EV41" s="56"/>
      <c r="EW41" s="56"/>
      <c r="EX41" s="56"/>
      <c r="EY41" s="56"/>
      <c r="EZ41" s="56"/>
      <c r="FA41" s="56"/>
      <c r="FB41" s="56"/>
      <c r="FC41" s="56"/>
      <c r="FD41" s="56"/>
      <c r="FE41" s="56"/>
      <c r="FF41" s="56"/>
      <c r="FG41" s="56"/>
    </row>
    <row r="42" spans="1:252" s="85" customFormat="1" ht="306" customHeight="1" x14ac:dyDescent="0.25">
      <c r="A42" s="86">
        <v>38</v>
      </c>
      <c r="B42" s="86" t="s">
        <v>140</v>
      </c>
      <c r="C42" s="86" t="s">
        <v>17</v>
      </c>
      <c r="D42" s="86" t="s">
        <v>361</v>
      </c>
      <c r="E42" s="86" t="s">
        <v>81</v>
      </c>
      <c r="F42" s="86" t="s">
        <v>337</v>
      </c>
      <c r="G42" s="86" t="s">
        <v>338</v>
      </c>
      <c r="H42" s="86" t="s">
        <v>336</v>
      </c>
      <c r="I42" s="165"/>
      <c r="J42" s="165"/>
      <c r="K42" s="168"/>
      <c r="L42" s="86" t="s">
        <v>1</v>
      </c>
      <c r="M42" s="167"/>
      <c r="N42" s="167"/>
      <c r="O42" s="166"/>
      <c r="P42" s="92">
        <v>1</v>
      </c>
      <c r="Q42" s="93">
        <v>300000</v>
      </c>
      <c r="R42" s="94"/>
      <c r="S42" s="55"/>
      <c r="T42" s="55"/>
      <c r="U42" s="55"/>
      <c r="V42" s="55"/>
      <c r="W42" s="55"/>
      <c r="X42" s="55"/>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c r="EO42" s="56"/>
      <c r="EP42" s="56"/>
      <c r="EQ42" s="56"/>
      <c r="ER42" s="56"/>
      <c r="ES42" s="56"/>
      <c r="ET42" s="56"/>
      <c r="EU42" s="56"/>
      <c r="EV42" s="56"/>
      <c r="EW42" s="56"/>
      <c r="EX42" s="56"/>
      <c r="EY42" s="56"/>
      <c r="EZ42" s="56"/>
      <c r="FA42" s="56"/>
      <c r="FB42" s="56"/>
      <c r="FC42" s="56"/>
      <c r="FD42" s="56"/>
      <c r="FE42" s="56"/>
      <c r="FF42" s="56"/>
      <c r="FG42" s="56"/>
    </row>
    <row r="43" spans="1:252" s="97" customFormat="1" ht="306" customHeight="1" x14ac:dyDescent="0.25">
      <c r="A43" s="86">
        <v>39</v>
      </c>
      <c r="B43" s="86" t="s">
        <v>141</v>
      </c>
      <c r="C43" s="86" t="s">
        <v>17</v>
      </c>
      <c r="D43" s="86" t="s">
        <v>378</v>
      </c>
      <c r="E43" s="86" t="s">
        <v>91</v>
      </c>
      <c r="F43" s="86" t="s">
        <v>256</v>
      </c>
      <c r="G43" s="86" t="s">
        <v>257</v>
      </c>
      <c r="H43" s="86" t="s">
        <v>339</v>
      </c>
      <c r="I43" s="165"/>
      <c r="J43" s="230"/>
      <c r="K43" s="209" t="s">
        <v>1</v>
      </c>
      <c r="L43" s="167"/>
      <c r="M43" s="167"/>
      <c r="N43" s="168"/>
      <c r="O43" s="166"/>
      <c r="P43" s="90">
        <v>1</v>
      </c>
      <c r="Q43" s="93">
        <v>220000</v>
      </c>
      <c r="R43" s="143" t="s">
        <v>411</v>
      </c>
      <c r="S43" s="95"/>
      <c r="T43" s="95"/>
      <c r="U43" s="95"/>
      <c r="V43" s="95"/>
      <c r="W43" s="95"/>
      <c r="X43" s="95"/>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c r="DY43" s="96"/>
      <c r="DZ43" s="96"/>
      <c r="EA43" s="96"/>
      <c r="EB43" s="96"/>
      <c r="EC43" s="96"/>
      <c r="ED43" s="96"/>
      <c r="EE43" s="96"/>
      <c r="EF43" s="96"/>
      <c r="EG43" s="96"/>
      <c r="EH43" s="96"/>
      <c r="EI43" s="96"/>
      <c r="EJ43" s="96"/>
      <c r="EK43" s="96"/>
      <c r="EL43" s="96"/>
      <c r="EM43" s="96"/>
      <c r="EN43" s="96"/>
      <c r="EO43" s="96"/>
      <c r="EP43" s="96"/>
      <c r="EQ43" s="96"/>
      <c r="ER43" s="96"/>
      <c r="ES43" s="96"/>
      <c r="ET43" s="96"/>
      <c r="EU43" s="96"/>
      <c r="EV43" s="96"/>
      <c r="EW43" s="96"/>
      <c r="EX43" s="96"/>
      <c r="EY43" s="96"/>
      <c r="EZ43" s="96"/>
      <c r="FA43" s="96"/>
      <c r="FB43" s="96"/>
      <c r="FC43" s="96"/>
      <c r="FD43" s="96"/>
      <c r="FE43" s="96"/>
      <c r="FF43" s="96"/>
      <c r="FG43" s="96"/>
    </row>
    <row r="44" spans="1:252" s="56" customFormat="1" ht="240.75" customHeight="1" x14ac:dyDescent="0.25">
      <c r="A44" s="86">
        <v>40</v>
      </c>
      <c r="B44" s="86" t="s">
        <v>142</v>
      </c>
      <c r="C44" s="86" t="s">
        <v>17</v>
      </c>
      <c r="D44" s="86" t="s">
        <v>92</v>
      </c>
      <c r="E44" s="86" t="s">
        <v>93</v>
      </c>
      <c r="F44" s="86" t="s">
        <v>340</v>
      </c>
      <c r="G44" s="86" t="s">
        <v>260</v>
      </c>
      <c r="H44" s="86" t="s">
        <v>261</v>
      </c>
      <c r="I44" s="165"/>
      <c r="J44" s="165"/>
      <c r="K44" s="165" t="s">
        <v>1</v>
      </c>
      <c r="L44" s="169"/>
      <c r="M44" s="165"/>
      <c r="N44" s="165"/>
      <c r="O44" s="165"/>
      <c r="P44" s="90">
        <v>1</v>
      </c>
      <c r="Q44" s="93">
        <v>200000</v>
      </c>
      <c r="R44" s="143"/>
      <c r="S44" s="55"/>
      <c r="T44" s="55"/>
      <c r="U44" s="55"/>
      <c r="V44" s="55"/>
      <c r="W44" s="55"/>
      <c r="X44" s="55"/>
    </row>
    <row r="45" spans="1:252" s="56" customFormat="1" ht="205.5" customHeight="1" x14ac:dyDescent="0.25">
      <c r="A45" s="86">
        <v>41</v>
      </c>
      <c r="B45" s="86" t="s">
        <v>143</v>
      </c>
      <c r="C45" s="86" t="s">
        <v>17</v>
      </c>
      <c r="D45" s="86" t="s">
        <v>94</v>
      </c>
      <c r="E45" s="86" t="s">
        <v>360</v>
      </c>
      <c r="F45" s="86" t="s">
        <v>341</v>
      </c>
      <c r="G45" s="86" t="s">
        <v>251</v>
      </c>
      <c r="H45" s="86" t="s">
        <v>252</v>
      </c>
      <c r="I45" s="165"/>
      <c r="J45" s="165"/>
      <c r="K45" s="165"/>
      <c r="L45" s="165" t="s">
        <v>1</v>
      </c>
      <c r="M45" s="167"/>
      <c r="N45" s="165"/>
      <c r="O45" s="165"/>
      <c r="P45" s="90">
        <v>1</v>
      </c>
      <c r="Q45" s="93">
        <v>250000</v>
      </c>
      <c r="R45" s="94"/>
      <c r="S45" s="55"/>
      <c r="T45" s="55"/>
      <c r="U45" s="55"/>
      <c r="V45" s="55"/>
      <c r="W45" s="55"/>
      <c r="X45" s="55"/>
    </row>
    <row r="46" spans="1:252" s="56" customFormat="1" ht="137.25" customHeight="1" x14ac:dyDescent="0.25">
      <c r="A46" s="86">
        <v>42</v>
      </c>
      <c r="B46" s="86" t="s">
        <v>144</v>
      </c>
      <c r="C46" s="86" t="s">
        <v>17</v>
      </c>
      <c r="D46" s="86" t="s">
        <v>359</v>
      </c>
      <c r="E46" s="86" t="s">
        <v>97</v>
      </c>
      <c r="F46" s="86" t="s">
        <v>342</v>
      </c>
      <c r="G46" s="86" t="s">
        <v>263</v>
      </c>
      <c r="H46" s="86" t="s">
        <v>264</v>
      </c>
      <c r="I46" s="165"/>
      <c r="J46" s="165"/>
      <c r="K46" s="165"/>
      <c r="L46" s="232" t="s">
        <v>1</v>
      </c>
      <c r="M46" s="238"/>
      <c r="N46" s="165"/>
      <c r="O46" s="165"/>
      <c r="P46" s="90">
        <v>1</v>
      </c>
      <c r="Q46" s="93">
        <v>350000</v>
      </c>
      <c r="R46" s="143" t="s">
        <v>98</v>
      </c>
      <c r="S46" s="55"/>
      <c r="T46" s="55"/>
      <c r="U46" s="55"/>
      <c r="V46" s="55"/>
      <c r="W46" s="55"/>
      <c r="X46" s="55"/>
    </row>
    <row r="47" spans="1:252" ht="214.5" x14ac:dyDescent="0.25">
      <c r="A47" s="223">
        <v>44</v>
      </c>
      <c r="B47" s="98" t="s">
        <v>145</v>
      </c>
      <c r="C47" s="98" t="s">
        <v>99</v>
      </c>
      <c r="D47" s="99" t="s">
        <v>357</v>
      </c>
      <c r="E47" s="100" t="s">
        <v>358</v>
      </c>
      <c r="F47" s="100" t="s">
        <v>227</v>
      </c>
      <c r="G47" s="100" t="s">
        <v>343</v>
      </c>
      <c r="H47" s="100" t="s">
        <v>229</v>
      </c>
      <c r="I47" s="170"/>
      <c r="J47" s="170"/>
      <c r="K47" s="242" t="s">
        <v>1</v>
      </c>
      <c r="L47" s="243"/>
      <c r="M47" s="170"/>
      <c r="N47" s="171"/>
      <c r="O47" s="170"/>
      <c r="P47" s="101">
        <v>1</v>
      </c>
      <c r="Q47" s="214" t="s">
        <v>230</v>
      </c>
      <c r="R47" s="215"/>
      <c r="S47" s="55"/>
      <c r="T47" s="55"/>
      <c r="U47" s="55"/>
      <c r="V47" s="55"/>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c r="EO47" s="56"/>
      <c r="EP47" s="56"/>
      <c r="EQ47" s="56"/>
      <c r="ER47" s="56"/>
      <c r="ES47" s="56"/>
      <c r="ET47" s="56"/>
      <c r="EU47" s="56"/>
      <c r="EV47" s="56"/>
      <c r="EW47" s="56"/>
      <c r="EX47" s="56"/>
      <c r="EY47" s="56"/>
      <c r="EZ47" s="56"/>
      <c r="FA47" s="56"/>
      <c r="FB47" s="56"/>
      <c r="FC47" s="56"/>
      <c r="FD47" s="56"/>
      <c r="FE47" s="56"/>
      <c r="FF47" s="56"/>
      <c r="FG47" s="56"/>
      <c r="FH47" s="56"/>
      <c r="FI47" s="56"/>
      <c r="FJ47" s="56"/>
      <c r="FK47" s="56"/>
      <c r="FL47" s="56"/>
      <c r="FM47" s="56"/>
      <c r="FN47" s="56"/>
      <c r="FO47" s="56"/>
      <c r="FP47" s="56"/>
      <c r="FQ47" s="56"/>
      <c r="FR47" s="56"/>
      <c r="FS47" s="56"/>
      <c r="FT47" s="56"/>
      <c r="FU47" s="56"/>
      <c r="FV47" s="56"/>
      <c r="FW47" s="56"/>
      <c r="FX47" s="56"/>
      <c r="FY47" s="56"/>
      <c r="FZ47" s="56"/>
      <c r="GA47" s="56"/>
      <c r="GB47" s="56"/>
      <c r="GC47" s="56"/>
      <c r="GD47" s="56"/>
      <c r="GE47" s="56"/>
      <c r="GF47" s="56"/>
      <c r="GG47" s="56"/>
      <c r="GH47" s="56"/>
      <c r="GI47" s="56"/>
      <c r="GJ47" s="56"/>
      <c r="GK47" s="56"/>
      <c r="GL47" s="56"/>
      <c r="GM47" s="56"/>
      <c r="GN47" s="56"/>
      <c r="GO47" s="56"/>
      <c r="GP47" s="56"/>
      <c r="GQ47" s="56"/>
      <c r="GR47" s="56"/>
      <c r="GS47" s="56"/>
      <c r="GT47" s="56"/>
      <c r="GU47" s="56"/>
      <c r="GV47" s="56"/>
      <c r="GW47" s="56"/>
      <c r="GX47" s="56"/>
      <c r="GY47" s="56"/>
      <c r="GZ47" s="56"/>
      <c r="HA47" s="56"/>
      <c r="HB47" s="56"/>
      <c r="HC47" s="56"/>
      <c r="HD47" s="56"/>
      <c r="HE47" s="56"/>
      <c r="HF47" s="56"/>
      <c r="HG47" s="56"/>
      <c r="HH47" s="56"/>
      <c r="HI47" s="56"/>
      <c r="HJ47" s="56"/>
      <c r="HK47" s="56"/>
      <c r="HL47" s="56"/>
      <c r="HM47" s="56"/>
      <c r="HN47" s="56"/>
      <c r="HO47" s="56"/>
      <c r="HP47" s="56"/>
      <c r="HQ47" s="56"/>
      <c r="HR47" s="56"/>
      <c r="HS47" s="56"/>
      <c r="HT47" s="56"/>
      <c r="HU47" s="56"/>
      <c r="HV47" s="56"/>
      <c r="HW47" s="56"/>
      <c r="HX47" s="56"/>
      <c r="HY47" s="56"/>
      <c r="HZ47" s="56"/>
      <c r="IA47" s="56"/>
      <c r="IB47" s="56"/>
      <c r="IC47" s="56"/>
      <c r="ID47" s="56"/>
      <c r="IE47" s="56"/>
      <c r="IF47" s="56"/>
      <c r="IG47" s="56"/>
      <c r="IH47" s="56"/>
      <c r="II47" s="56"/>
      <c r="IJ47" s="56"/>
      <c r="IK47" s="56"/>
      <c r="IL47" s="56"/>
      <c r="IM47" s="56"/>
      <c r="IN47" s="56"/>
      <c r="IO47" s="56"/>
      <c r="IP47" s="56"/>
      <c r="IQ47" s="56"/>
      <c r="IR47" s="56"/>
    </row>
    <row r="48" spans="1:252" ht="165" x14ac:dyDescent="0.25">
      <c r="A48" s="102">
        <v>44</v>
      </c>
      <c r="B48" s="102" t="s">
        <v>146</v>
      </c>
      <c r="C48" s="102" t="s">
        <v>100</v>
      </c>
      <c r="D48" s="102" t="s">
        <v>355</v>
      </c>
      <c r="E48" s="102" t="s">
        <v>356</v>
      </c>
      <c r="F48" s="102" t="s">
        <v>216</v>
      </c>
      <c r="G48" s="102" t="s">
        <v>344</v>
      </c>
      <c r="H48" s="102" t="s">
        <v>345</v>
      </c>
      <c r="I48" s="172"/>
      <c r="J48" s="172"/>
      <c r="K48" s="172"/>
      <c r="L48" s="173"/>
      <c r="M48" s="172"/>
      <c r="N48" s="172" t="s">
        <v>1</v>
      </c>
      <c r="O48" s="173" t="s">
        <v>1</v>
      </c>
      <c r="P48" s="103">
        <v>1</v>
      </c>
      <c r="Q48" s="104">
        <v>500000</v>
      </c>
      <c r="R48" s="105"/>
    </row>
    <row r="49" spans="1:163" s="109" customFormat="1" ht="363" x14ac:dyDescent="0.25">
      <c r="A49" s="106">
        <v>45</v>
      </c>
      <c r="B49" s="106" t="s">
        <v>147</v>
      </c>
      <c r="C49" s="106" t="s">
        <v>103</v>
      </c>
      <c r="D49" s="106" t="s">
        <v>353</v>
      </c>
      <c r="E49" s="106" t="s">
        <v>354</v>
      </c>
      <c r="F49" s="106" t="s">
        <v>346</v>
      </c>
      <c r="G49" s="106" t="s">
        <v>347</v>
      </c>
      <c r="H49" s="106" t="s">
        <v>348</v>
      </c>
      <c r="I49" s="174"/>
      <c r="J49" s="221"/>
      <c r="K49" s="222" t="s">
        <v>1</v>
      </c>
      <c r="L49" s="174"/>
      <c r="M49" s="174"/>
      <c r="N49" s="174"/>
      <c r="O49" s="174"/>
      <c r="P49" s="106">
        <v>1</v>
      </c>
      <c r="Q49" s="107">
        <v>500000</v>
      </c>
      <c r="R49" s="108"/>
      <c r="S49" s="55"/>
      <c r="T49" s="55"/>
      <c r="U49" s="55"/>
      <c r="V49" s="55"/>
      <c r="W49" s="55"/>
      <c r="X49" s="55"/>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c r="EO49" s="56"/>
      <c r="EP49" s="56"/>
      <c r="EQ49" s="56"/>
      <c r="ER49" s="56"/>
      <c r="ES49" s="56"/>
      <c r="ET49" s="56"/>
      <c r="EU49" s="56"/>
      <c r="EV49" s="56"/>
      <c r="EW49" s="56"/>
      <c r="EX49" s="56"/>
      <c r="EY49" s="56"/>
      <c r="EZ49" s="56"/>
      <c r="FA49" s="56"/>
      <c r="FB49" s="56"/>
      <c r="FC49" s="56"/>
      <c r="FD49" s="56"/>
      <c r="FE49" s="56"/>
      <c r="FF49" s="56"/>
      <c r="FG49" s="56"/>
    </row>
    <row r="50" spans="1:163" s="64" customFormat="1" ht="363" x14ac:dyDescent="0.25">
      <c r="A50" s="106">
        <v>46</v>
      </c>
      <c r="B50" s="110" t="s">
        <v>148</v>
      </c>
      <c r="C50" s="110" t="s">
        <v>103</v>
      </c>
      <c r="D50" s="110" t="s">
        <v>349</v>
      </c>
      <c r="E50" s="110" t="s">
        <v>350</v>
      </c>
      <c r="F50" s="106" t="s">
        <v>351</v>
      </c>
      <c r="G50" s="110" t="s">
        <v>352</v>
      </c>
      <c r="H50" s="110" t="s">
        <v>348</v>
      </c>
      <c r="I50" s="175"/>
      <c r="J50" s="175"/>
      <c r="K50" s="175" t="s">
        <v>1</v>
      </c>
      <c r="L50" s="175"/>
      <c r="M50" s="175"/>
      <c r="N50" s="175"/>
      <c r="O50" s="175"/>
      <c r="P50" s="111">
        <v>1</v>
      </c>
      <c r="Q50" s="112">
        <v>500000</v>
      </c>
      <c r="R50" s="113"/>
      <c r="S50" s="55"/>
      <c r="T50" s="55"/>
      <c r="U50" s="55"/>
      <c r="V50" s="55"/>
      <c r="W50" s="55"/>
      <c r="X50" s="55"/>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56"/>
      <c r="FG50" s="56"/>
    </row>
    <row r="51" spans="1:163" s="120" customFormat="1" x14ac:dyDescent="0.25">
      <c r="A51" s="114"/>
      <c r="B51" s="115"/>
      <c r="C51" s="115"/>
      <c r="D51" s="115"/>
      <c r="E51" s="115"/>
      <c r="F51" s="115"/>
      <c r="G51" s="115"/>
      <c r="H51" s="115"/>
      <c r="I51" s="116"/>
      <c r="J51" s="116"/>
      <c r="K51" s="116"/>
      <c r="L51" s="116"/>
      <c r="M51" s="116"/>
      <c r="N51" s="116"/>
      <c r="O51" s="116"/>
      <c r="P51" s="117"/>
      <c r="Q51" s="118"/>
      <c r="R51" s="119"/>
      <c r="S51" s="55"/>
      <c r="T51" s="55"/>
      <c r="U51" s="55"/>
      <c r="V51" s="55"/>
      <c r="W51" s="55"/>
      <c r="X51" s="55"/>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row>
    <row r="52" spans="1:163" s="120" customFormat="1" x14ac:dyDescent="0.25">
      <c r="A52" s="114"/>
      <c r="B52" s="115"/>
      <c r="C52" s="115"/>
      <c r="D52" s="115"/>
      <c r="E52" s="115"/>
      <c r="F52" s="115"/>
      <c r="G52" s="115"/>
      <c r="H52" s="115"/>
      <c r="I52" s="116"/>
      <c r="J52" s="116"/>
      <c r="K52" s="116"/>
      <c r="L52" s="116"/>
      <c r="M52" s="116"/>
      <c r="N52" s="116"/>
      <c r="O52" s="116"/>
      <c r="P52" s="117"/>
      <c r="Q52" s="118"/>
      <c r="R52" s="119"/>
      <c r="S52" s="55"/>
      <c r="T52" s="55"/>
      <c r="U52" s="55"/>
      <c r="V52" s="55"/>
      <c r="W52" s="55"/>
      <c r="X52" s="55"/>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c r="EO52" s="56"/>
      <c r="EP52" s="56"/>
      <c r="EQ52" s="56"/>
      <c r="ER52" s="56"/>
      <c r="ES52" s="56"/>
      <c r="ET52" s="56"/>
      <c r="EU52" s="56"/>
      <c r="EV52" s="56"/>
      <c r="EW52" s="56"/>
      <c r="EX52" s="56"/>
      <c r="EY52" s="56"/>
      <c r="EZ52" s="56"/>
      <c r="FA52" s="56"/>
      <c r="FB52" s="56"/>
      <c r="FC52" s="56"/>
      <c r="FD52" s="56"/>
      <c r="FE52" s="56"/>
      <c r="FF52" s="56"/>
      <c r="FG52" s="56"/>
    </row>
    <row r="53" spans="1:163" s="120" customFormat="1" x14ac:dyDescent="0.25">
      <c r="A53" s="114"/>
      <c r="B53" s="115"/>
      <c r="C53" s="115"/>
      <c r="D53" s="115"/>
      <c r="E53" s="115"/>
      <c r="F53" s="115"/>
      <c r="G53" s="115"/>
      <c r="H53" s="115"/>
      <c r="I53" s="116"/>
      <c r="J53" s="116"/>
      <c r="K53" s="116"/>
      <c r="L53" s="116"/>
      <c r="M53" s="116"/>
      <c r="N53" s="116"/>
      <c r="O53" s="116"/>
      <c r="P53" s="117"/>
      <c r="Q53" s="118"/>
      <c r="R53" s="119"/>
      <c r="S53" s="55"/>
      <c r="T53" s="55"/>
      <c r="U53" s="55"/>
      <c r="V53" s="55"/>
      <c r="W53" s="55"/>
      <c r="X53" s="55"/>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c r="EO53" s="56"/>
      <c r="EP53" s="56"/>
      <c r="EQ53" s="56"/>
      <c r="ER53" s="56"/>
      <c r="ES53" s="56"/>
      <c r="ET53" s="56"/>
      <c r="EU53" s="56"/>
      <c r="EV53" s="56"/>
      <c r="EW53" s="56"/>
      <c r="EX53" s="56"/>
      <c r="EY53" s="56"/>
      <c r="EZ53" s="56"/>
      <c r="FA53" s="56"/>
      <c r="FB53" s="56"/>
      <c r="FC53" s="56"/>
      <c r="FD53" s="56"/>
      <c r="FE53" s="56"/>
      <c r="FF53" s="56"/>
      <c r="FG53" s="56"/>
    </row>
    <row r="54" spans="1:163" s="120" customFormat="1" x14ac:dyDescent="0.25">
      <c r="A54" s="114"/>
      <c r="B54" s="115"/>
      <c r="C54" s="115"/>
      <c r="D54" s="115"/>
      <c r="E54" s="115"/>
      <c r="F54" s="115"/>
      <c r="G54" s="115"/>
      <c r="H54" s="115"/>
      <c r="I54" s="116"/>
      <c r="J54" s="116"/>
      <c r="K54" s="116"/>
      <c r="L54" s="116"/>
      <c r="M54" s="116"/>
      <c r="N54" s="116"/>
      <c r="O54" s="116"/>
      <c r="P54" s="117"/>
      <c r="Q54" s="118"/>
      <c r="R54" s="119"/>
      <c r="S54" s="55"/>
      <c r="T54" s="55"/>
      <c r="U54" s="55"/>
      <c r="V54" s="55"/>
      <c r="W54" s="55"/>
      <c r="X54" s="55"/>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c r="EO54" s="56"/>
      <c r="EP54" s="56"/>
      <c r="EQ54" s="56"/>
      <c r="ER54" s="56"/>
      <c r="ES54" s="56"/>
      <c r="ET54" s="56"/>
      <c r="EU54" s="56"/>
      <c r="EV54" s="56"/>
      <c r="EW54" s="56"/>
      <c r="EX54" s="56"/>
      <c r="EY54" s="56"/>
      <c r="EZ54" s="56"/>
      <c r="FA54" s="56"/>
      <c r="FB54" s="56"/>
      <c r="FC54" s="56"/>
      <c r="FD54" s="56"/>
      <c r="FE54" s="56"/>
      <c r="FF54" s="56"/>
      <c r="FG54" s="56"/>
    </row>
    <row r="55" spans="1:163" s="120" customFormat="1" x14ac:dyDescent="0.25">
      <c r="A55" s="114"/>
      <c r="B55" s="115"/>
      <c r="C55" s="115"/>
      <c r="D55" s="115"/>
      <c r="E55" s="115"/>
      <c r="F55" s="115"/>
      <c r="G55" s="115"/>
      <c r="H55" s="115"/>
      <c r="I55" s="116"/>
      <c r="J55" s="116"/>
      <c r="K55" s="116"/>
      <c r="L55" s="116"/>
      <c r="M55" s="116"/>
      <c r="N55" s="116"/>
      <c r="O55" s="116"/>
      <c r="P55" s="117"/>
      <c r="Q55" s="118"/>
      <c r="R55" s="119"/>
      <c r="S55" s="55"/>
      <c r="T55" s="55"/>
      <c r="U55" s="55"/>
      <c r="V55" s="55"/>
      <c r="W55" s="55"/>
      <c r="X55" s="55"/>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c r="EO55" s="56"/>
      <c r="EP55" s="56"/>
      <c r="EQ55" s="56"/>
      <c r="ER55" s="56"/>
      <c r="ES55" s="56"/>
      <c r="ET55" s="56"/>
      <c r="EU55" s="56"/>
      <c r="EV55" s="56"/>
      <c r="EW55" s="56"/>
      <c r="EX55" s="56"/>
      <c r="EY55" s="56"/>
      <c r="EZ55" s="56"/>
      <c r="FA55" s="56"/>
      <c r="FB55" s="56"/>
      <c r="FC55" s="56"/>
      <c r="FD55" s="56"/>
      <c r="FE55" s="56"/>
      <c r="FF55" s="56"/>
      <c r="FG55" s="56"/>
    </row>
    <row r="56" spans="1:163" s="120" customFormat="1" x14ac:dyDescent="0.25">
      <c r="A56" s="114"/>
      <c r="B56" s="115"/>
      <c r="C56" s="115"/>
      <c r="D56" s="115"/>
      <c r="E56" s="115"/>
      <c r="F56" s="115"/>
      <c r="G56" s="115"/>
      <c r="H56" s="115"/>
      <c r="I56" s="116"/>
      <c r="J56" s="116"/>
      <c r="K56" s="116"/>
      <c r="L56" s="116"/>
      <c r="M56" s="116"/>
      <c r="N56" s="116"/>
      <c r="O56" s="116"/>
      <c r="P56" s="117"/>
      <c r="Q56" s="118"/>
      <c r="R56" s="119"/>
      <c r="S56" s="55"/>
      <c r="T56" s="55"/>
      <c r="U56" s="55"/>
      <c r="V56" s="55"/>
      <c r="W56" s="55"/>
      <c r="X56" s="55"/>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c r="EO56" s="56"/>
      <c r="EP56" s="56"/>
      <c r="EQ56" s="56"/>
      <c r="ER56" s="56"/>
      <c r="ES56" s="56"/>
      <c r="ET56" s="56"/>
      <c r="EU56" s="56"/>
      <c r="EV56" s="56"/>
      <c r="EW56" s="56"/>
      <c r="EX56" s="56"/>
      <c r="EY56" s="56"/>
      <c r="EZ56" s="56"/>
      <c r="FA56" s="56"/>
      <c r="FB56" s="56"/>
      <c r="FC56" s="56"/>
      <c r="FD56" s="56"/>
      <c r="FE56" s="56"/>
      <c r="FF56" s="56"/>
      <c r="FG56" s="56"/>
    </row>
    <row r="57" spans="1:163" ht="19.5" x14ac:dyDescent="0.25">
      <c r="A57" s="121"/>
      <c r="B57" s="121"/>
      <c r="C57" s="122"/>
      <c r="D57" s="122"/>
      <c r="E57" s="122"/>
      <c r="F57" s="122"/>
      <c r="G57" s="122"/>
      <c r="H57" s="122"/>
      <c r="I57" s="123"/>
      <c r="J57" s="123"/>
      <c r="K57" s="123"/>
      <c r="L57" s="123"/>
      <c r="M57" s="123"/>
      <c r="N57" s="123"/>
      <c r="O57" s="123"/>
      <c r="P57" s="124"/>
      <c r="Q57" s="125"/>
      <c r="R57" s="126"/>
    </row>
    <row r="58" spans="1:163" ht="23.25" x14ac:dyDescent="0.25">
      <c r="A58" s="45"/>
      <c r="B58" s="45"/>
      <c r="C58" s="48"/>
      <c r="D58" s="48"/>
      <c r="E58" s="48"/>
      <c r="F58" s="48"/>
      <c r="G58" s="48"/>
      <c r="H58" s="48"/>
      <c r="I58" s="123"/>
      <c r="J58" s="123"/>
      <c r="K58" s="123"/>
      <c r="L58" s="123"/>
      <c r="M58" s="123"/>
      <c r="N58" s="123"/>
      <c r="O58" s="123"/>
      <c r="P58" s="127"/>
      <c r="Q58" s="128"/>
    </row>
    <row r="59" spans="1:163" ht="20.25" x14ac:dyDescent="0.25">
      <c r="A59" s="129"/>
      <c r="B59" s="129"/>
      <c r="C59" s="237"/>
      <c r="D59" s="237"/>
      <c r="E59" s="237"/>
      <c r="F59" s="130"/>
      <c r="G59" s="130"/>
      <c r="H59" s="130"/>
      <c r="P59" s="132"/>
      <c r="Q59" s="133"/>
    </row>
    <row r="60" spans="1:163" x14ac:dyDescent="0.25">
      <c r="A60" s="45"/>
      <c r="B60" s="45"/>
    </row>
  </sheetData>
  <autoFilter ref="A2:R59" xr:uid="{00000000-0009-0000-0000-000000000000}"/>
  <mergeCells count="12">
    <mergeCell ref="N40:O40"/>
    <mergeCell ref="L31:M31"/>
    <mergeCell ref="I16:J16"/>
    <mergeCell ref="C59:E59"/>
    <mergeCell ref="L46:M46"/>
    <mergeCell ref="L28:M28"/>
    <mergeCell ref="L29:M29"/>
    <mergeCell ref="L30:M30"/>
    <mergeCell ref="J22:K22"/>
    <mergeCell ref="L22:N22"/>
    <mergeCell ref="K47:L47"/>
    <mergeCell ref="J40:K40"/>
  </mergeCells>
  <phoneticPr fontId="9" type="noConversion"/>
  <conditionalFormatting sqref="B15:D15 P48:Q48 C23:E23 B16:C16 A2:H2 P2:Q2 C17:C22 P23:Q23 A4:H6 B17:B23 A48:B48 P57:P58 A57:H57 Q57 P34 A33:B34 C40:C44 A40:B46 D45 Q45:Q46 P45 R45 J4:Q6 G15:H19 P15:Q19 A15:A23 D16:F19">
    <cfRule type="cellIs" dxfId="279" priority="455" stopIfTrue="1" operator="equal">
      <formula>"x"</formula>
    </cfRule>
  </conditionalFormatting>
  <conditionalFormatting sqref="D48">
    <cfRule type="cellIs" dxfId="278" priority="333" stopIfTrue="1" operator="equal">
      <formula>"x"</formula>
    </cfRule>
  </conditionalFormatting>
  <conditionalFormatting sqref="C48">
    <cfRule type="cellIs" dxfId="277" priority="334" stopIfTrue="1" operator="equal">
      <formula>"x"</formula>
    </cfRule>
  </conditionalFormatting>
  <conditionalFormatting sqref="E15:F15">
    <cfRule type="cellIs" dxfId="276" priority="159" stopIfTrue="1" operator="equal">
      <formula>"x"</formula>
    </cfRule>
  </conditionalFormatting>
  <conditionalFormatting sqref="L21:R21 D20:F22 I21 I20:J20 P22:R22 L20:P20 R20">
    <cfRule type="cellIs" dxfId="275" priority="153" stopIfTrue="1" operator="equal">
      <formula>"x"</formula>
    </cfRule>
  </conditionalFormatting>
  <conditionalFormatting sqref="G20:G23">
    <cfRule type="cellIs" dxfId="274" priority="152" stopIfTrue="1" operator="equal">
      <formula>"x"</formula>
    </cfRule>
  </conditionalFormatting>
  <conditionalFormatting sqref="H20:H23">
    <cfRule type="cellIs" dxfId="273" priority="151" stopIfTrue="1" operator="equal">
      <formula>"x"</formula>
    </cfRule>
  </conditionalFormatting>
  <conditionalFormatting sqref="F4">
    <cfRule type="cellIs" dxfId="272" priority="150" stopIfTrue="1" operator="equal">
      <formula>"x"</formula>
    </cfRule>
  </conditionalFormatting>
  <conditionalFormatting sqref="F4:F6">
    <cfRule type="cellIs" dxfId="271" priority="149" stopIfTrue="1" operator="equal">
      <formula>"x"</formula>
    </cfRule>
  </conditionalFormatting>
  <conditionalFormatting sqref="Q20">
    <cfRule type="cellIs" dxfId="270" priority="145" stopIfTrue="1" operator="equal">
      <formula>"x"</formula>
    </cfRule>
  </conditionalFormatting>
  <conditionalFormatting sqref="A14:R14">
    <cfRule type="cellIs" dxfId="269" priority="144" stopIfTrue="1" operator="equal">
      <formula>"x"</formula>
    </cfRule>
  </conditionalFormatting>
  <conditionalFormatting sqref="J12:Q12 A12:H12">
    <cfRule type="cellIs" dxfId="268" priority="143" stopIfTrue="1" operator="equal">
      <formula>"x"</formula>
    </cfRule>
  </conditionalFormatting>
  <conditionalFormatting sqref="J13:R13 A13:H13">
    <cfRule type="cellIs" dxfId="267" priority="142" stopIfTrue="1" operator="equal">
      <formula>"x"</formula>
    </cfRule>
  </conditionalFormatting>
  <conditionalFormatting sqref="P36 A36:B36">
    <cfRule type="cellIs" dxfId="266" priority="141" stopIfTrue="1" operator="equal">
      <formula>"x"</formula>
    </cfRule>
  </conditionalFormatting>
  <conditionalFormatting sqref="C36">
    <cfRule type="cellIs" dxfId="265" priority="140" stopIfTrue="1" operator="equal">
      <formula>"x"</formula>
    </cfRule>
  </conditionalFormatting>
  <conditionalFormatting sqref="D36">
    <cfRule type="cellIs" dxfId="264" priority="139" stopIfTrue="1" operator="equal">
      <formula>"x"</formula>
    </cfRule>
  </conditionalFormatting>
  <conditionalFormatting sqref="E36:F36 H36">
    <cfRule type="cellIs" dxfId="263" priority="138" stopIfTrue="1" operator="equal">
      <formula>"x"</formula>
    </cfRule>
  </conditionalFormatting>
  <conditionalFormatting sqref="Q36">
    <cfRule type="cellIs" dxfId="262" priority="137" stopIfTrue="1" operator="equal">
      <formula>"x"</formula>
    </cfRule>
  </conditionalFormatting>
  <conditionalFormatting sqref="G36">
    <cfRule type="cellIs" dxfId="261" priority="136" stopIfTrue="1" operator="equal">
      <formula>"x"</formula>
    </cfRule>
  </conditionalFormatting>
  <conditionalFormatting sqref="P37:Q37 A37:B37 H37 D37:E37">
    <cfRule type="cellIs" dxfId="260" priority="131" stopIfTrue="1" operator="equal">
      <formula>"x"</formula>
    </cfRule>
  </conditionalFormatting>
  <conditionalFormatting sqref="C37">
    <cfRule type="cellIs" dxfId="259" priority="130" stopIfTrue="1" operator="equal">
      <formula>"x"</formula>
    </cfRule>
  </conditionalFormatting>
  <conditionalFormatting sqref="G37">
    <cfRule type="cellIs" dxfId="258" priority="129" stopIfTrue="1" operator="equal">
      <formula>"x"</formula>
    </cfRule>
  </conditionalFormatting>
  <conditionalFormatting sqref="F37">
    <cfRule type="cellIs" dxfId="257" priority="128" stopIfTrue="1" operator="equal">
      <formula>"x"</formula>
    </cfRule>
  </conditionalFormatting>
  <conditionalFormatting sqref="P38 D38:E38 A38:B38">
    <cfRule type="cellIs" dxfId="256" priority="120" stopIfTrue="1" operator="equal">
      <formula>"x"</formula>
    </cfRule>
  </conditionalFormatting>
  <conditionalFormatting sqref="C38">
    <cfRule type="cellIs" dxfId="255" priority="119" stopIfTrue="1" operator="equal">
      <formula>"x"</formula>
    </cfRule>
  </conditionalFormatting>
  <conditionalFormatting sqref="Q38">
    <cfRule type="cellIs" dxfId="254" priority="118" stopIfTrue="1" operator="equal">
      <formula>"x"</formula>
    </cfRule>
  </conditionalFormatting>
  <conditionalFormatting sqref="G38">
    <cfRule type="cellIs" dxfId="253" priority="117" stopIfTrue="1" operator="equal">
      <formula>"x"</formula>
    </cfRule>
  </conditionalFormatting>
  <conditionalFormatting sqref="F38">
    <cfRule type="cellIs" dxfId="252" priority="116" stopIfTrue="1" operator="equal">
      <formula>"x"</formula>
    </cfRule>
  </conditionalFormatting>
  <conditionalFormatting sqref="H38">
    <cfRule type="cellIs" dxfId="251" priority="115" stopIfTrue="1" operator="equal">
      <formula>"x"</formula>
    </cfRule>
  </conditionalFormatting>
  <conditionalFormatting sqref="P39:Q39 A39:E39">
    <cfRule type="cellIs" dxfId="250" priority="114" stopIfTrue="1" operator="equal">
      <formula>"x"</formula>
    </cfRule>
  </conditionalFormatting>
  <conditionalFormatting sqref="G39">
    <cfRule type="cellIs" dxfId="249" priority="113" stopIfTrue="1" operator="equal">
      <formula>"x"</formula>
    </cfRule>
  </conditionalFormatting>
  <conditionalFormatting sqref="F39">
    <cfRule type="cellIs" dxfId="248" priority="112" stopIfTrue="1" operator="equal">
      <formula>"x"</formula>
    </cfRule>
  </conditionalFormatting>
  <conditionalFormatting sqref="H39">
    <cfRule type="cellIs" dxfId="247" priority="111" stopIfTrue="1" operator="equal">
      <formula>"x"</formula>
    </cfRule>
  </conditionalFormatting>
  <conditionalFormatting sqref="E35:H35 A35:B35">
    <cfRule type="cellIs" dxfId="246" priority="110" stopIfTrue="1" operator="equal">
      <formula>"x"</formula>
    </cfRule>
  </conditionalFormatting>
  <conditionalFormatting sqref="P35:Q35">
    <cfRule type="cellIs" dxfId="245" priority="109" stopIfTrue="1" operator="equal">
      <formula>"x"</formula>
    </cfRule>
  </conditionalFormatting>
  <conditionalFormatting sqref="C35">
    <cfRule type="cellIs" dxfId="244" priority="108" stopIfTrue="1" operator="equal">
      <formula>"x"</formula>
    </cfRule>
  </conditionalFormatting>
  <conditionalFormatting sqref="D35">
    <cfRule type="cellIs" dxfId="243" priority="107" stopIfTrue="1" operator="equal">
      <formula>"x"</formula>
    </cfRule>
  </conditionalFormatting>
  <conditionalFormatting sqref="P49:Q49 A49:D49">
    <cfRule type="cellIs" dxfId="242" priority="106" stopIfTrue="1" operator="equal">
      <formula>"x"</formula>
    </cfRule>
  </conditionalFormatting>
  <conditionalFormatting sqref="FH50:IU56 P50:Q56 A50:D56">
    <cfRule type="cellIs" dxfId="241" priority="105" stopIfTrue="1" operator="equal">
      <formula>"x"</formula>
    </cfRule>
  </conditionalFormatting>
  <conditionalFormatting sqref="P47 A47:B47">
    <cfRule type="cellIs" dxfId="240" priority="104" stopIfTrue="1" operator="equal">
      <formula>"x"</formula>
    </cfRule>
  </conditionalFormatting>
  <conditionalFormatting sqref="C47 E47:H47">
    <cfRule type="cellIs" dxfId="239" priority="103" stopIfTrue="1" operator="equal">
      <formula>"x"</formula>
    </cfRule>
  </conditionalFormatting>
  <conditionalFormatting sqref="J11:R11 A11:H11 C28:C32">
    <cfRule type="cellIs" dxfId="238" priority="102" stopIfTrue="1" operator="equal">
      <formula>"x"</formula>
    </cfRule>
  </conditionalFormatting>
  <conditionalFormatting sqref="Q28 A28:B28">
    <cfRule type="cellIs" dxfId="237" priority="101" stopIfTrue="1" operator="equal">
      <formula>"x"</formula>
    </cfRule>
  </conditionalFormatting>
  <conditionalFormatting sqref="P28">
    <cfRule type="cellIs" dxfId="236" priority="100" stopIfTrue="1" operator="equal">
      <formula>"x"</formula>
    </cfRule>
  </conditionalFormatting>
  <conditionalFormatting sqref="D29:F29 Q29 A29:B29">
    <cfRule type="cellIs" dxfId="235" priority="99" stopIfTrue="1" operator="equal">
      <formula>"x"</formula>
    </cfRule>
  </conditionalFormatting>
  <conditionalFormatting sqref="P29">
    <cfRule type="cellIs" dxfId="234" priority="98" stopIfTrue="1" operator="equal">
      <formula>"x"</formula>
    </cfRule>
  </conditionalFormatting>
  <conditionalFormatting sqref="D30:F30 Q30 A30:B30">
    <cfRule type="cellIs" dxfId="233" priority="97" stopIfTrue="1" operator="equal">
      <formula>"x"</formula>
    </cfRule>
  </conditionalFormatting>
  <conditionalFormatting sqref="P30">
    <cfRule type="cellIs" dxfId="232" priority="96" stopIfTrue="1" operator="equal">
      <formula>"x"</formula>
    </cfRule>
  </conditionalFormatting>
  <conditionalFormatting sqref="D31:F31 Q31 A31:B31">
    <cfRule type="cellIs" dxfId="231" priority="95" stopIfTrue="1" operator="equal">
      <formula>"x"</formula>
    </cfRule>
  </conditionalFormatting>
  <conditionalFormatting sqref="P31">
    <cfRule type="cellIs" dxfId="230" priority="94" stopIfTrue="1" operator="equal">
      <formula>"x"</formula>
    </cfRule>
  </conditionalFormatting>
  <conditionalFormatting sqref="D32:F32 Q32 A32:B32">
    <cfRule type="cellIs" dxfId="229" priority="93" stopIfTrue="1" operator="equal">
      <formula>"x"</formula>
    </cfRule>
  </conditionalFormatting>
  <conditionalFormatting sqref="P32">
    <cfRule type="cellIs" dxfId="228" priority="92" stopIfTrue="1" operator="equal">
      <formula>"x"</formula>
    </cfRule>
  </conditionalFormatting>
  <conditionalFormatting sqref="P40 D40:H40">
    <cfRule type="cellIs" dxfId="227" priority="91" stopIfTrue="1" operator="equal">
      <formula>"x"</formula>
    </cfRule>
  </conditionalFormatting>
  <conditionalFormatting sqref="P42:Q42">
    <cfRule type="cellIs" dxfId="226" priority="90" stopIfTrue="1" operator="equal">
      <formula>"x"</formula>
    </cfRule>
  </conditionalFormatting>
  <conditionalFormatting sqref="R40">
    <cfRule type="cellIs" dxfId="225" priority="89" stopIfTrue="1" operator="equal">
      <formula>"x"</formula>
    </cfRule>
  </conditionalFormatting>
  <conditionalFormatting sqref="L41:P41">
    <cfRule type="cellIs" dxfId="224" priority="88" stopIfTrue="1" operator="equal">
      <formula>"x"</formula>
    </cfRule>
  </conditionalFormatting>
  <conditionalFormatting sqref="K41">
    <cfRule type="cellIs" dxfId="223" priority="87" stopIfTrue="1" operator="equal">
      <formula>"x"</formula>
    </cfRule>
  </conditionalFormatting>
  <conditionalFormatting sqref="J41">
    <cfRule type="cellIs" dxfId="222" priority="86" stopIfTrue="1" operator="equal">
      <formula>"x"</formula>
    </cfRule>
  </conditionalFormatting>
  <conditionalFormatting sqref="D41:E41">
    <cfRule type="cellIs" dxfId="221" priority="85" stopIfTrue="1" operator="equal">
      <formula>"x"</formula>
    </cfRule>
  </conditionalFormatting>
  <conditionalFormatting sqref="Q41">
    <cfRule type="cellIs" dxfId="220" priority="84" stopIfTrue="1" operator="equal">
      <formula>"x"</formula>
    </cfRule>
  </conditionalFormatting>
  <conditionalFormatting sqref="Q40">
    <cfRule type="cellIs" dxfId="219" priority="83" stopIfTrue="1" operator="equal">
      <formula>"x"</formula>
    </cfRule>
  </conditionalFormatting>
  <conditionalFormatting sqref="R41:R42">
    <cfRule type="cellIs" dxfId="218" priority="82" stopIfTrue="1" operator="equal">
      <formula>"x"</formula>
    </cfRule>
  </conditionalFormatting>
  <conditionalFormatting sqref="D42:H42">
    <cfRule type="cellIs" dxfId="217" priority="81" stopIfTrue="1" operator="equal">
      <formula>"x"</formula>
    </cfRule>
  </conditionalFormatting>
  <conditionalFormatting sqref="D43">
    <cfRule type="cellIs" dxfId="216" priority="80" stopIfTrue="1" operator="equal">
      <formula>"x"</formula>
    </cfRule>
  </conditionalFormatting>
  <conditionalFormatting sqref="E43:H43">
    <cfRule type="cellIs" dxfId="215" priority="79" stopIfTrue="1" operator="equal">
      <formula>"x"</formula>
    </cfRule>
  </conditionalFormatting>
  <conditionalFormatting sqref="Q43:R43">
    <cfRule type="cellIs" dxfId="214" priority="78" stopIfTrue="1" operator="equal">
      <formula>"x"</formula>
    </cfRule>
  </conditionalFormatting>
  <conditionalFormatting sqref="P43">
    <cfRule type="cellIs" dxfId="213" priority="77" stopIfTrue="1" operator="equal">
      <formula>"x"</formula>
    </cfRule>
  </conditionalFormatting>
  <conditionalFormatting sqref="D44">
    <cfRule type="cellIs" dxfId="212" priority="75" stopIfTrue="1" operator="equal">
      <formula>"x"</formula>
    </cfRule>
  </conditionalFormatting>
  <conditionalFormatting sqref="E44:H44">
    <cfRule type="cellIs" dxfId="211" priority="73" stopIfTrue="1" operator="equal">
      <formula>"x"</formula>
    </cfRule>
  </conditionalFormatting>
  <conditionalFormatting sqref="P44">
    <cfRule type="cellIs" dxfId="210" priority="69" stopIfTrue="1" operator="equal">
      <formula>"x"</formula>
    </cfRule>
  </conditionalFormatting>
  <conditionalFormatting sqref="R44">
    <cfRule type="cellIs" dxfId="209" priority="68" stopIfTrue="1" operator="equal">
      <formula>"x"</formula>
    </cfRule>
  </conditionalFormatting>
  <conditionalFormatting sqref="Q44">
    <cfRule type="cellIs" dxfId="208" priority="67" stopIfTrue="1" operator="equal">
      <formula>"x"</formula>
    </cfRule>
  </conditionalFormatting>
  <conditionalFormatting sqref="Q44">
    <cfRule type="cellIs" dxfId="207" priority="66" stopIfTrue="1" operator="equal">
      <formula>"x"</formula>
    </cfRule>
  </conditionalFormatting>
  <conditionalFormatting sqref="D45">
    <cfRule type="cellIs" dxfId="206" priority="64" stopIfTrue="1" operator="equal">
      <formula>"x"</formula>
    </cfRule>
  </conditionalFormatting>
  <conditionalFormatting sqref="D45">
    <cfRule type="cellIs" dxfId="205" priority="63" stopIfTrue="1" operator="equal">
      <formula>"x"</formula>
    </cfRule>
  </conditionalFormatting>
  <conditionalFormatting sqref="D46">
    <cfRule type="cellIs" dxfId="204" priority="62" stopIfTrue="1" operator="equal">
      <formula>"x"</formula>
    </cfRule>
  </conditionalFormatting>
  <conditionalFormatting sqref="D46">
    <cfRule type="cellIs" dxfId="203" priority="61" stopIfTrue="1" operator="equal">
      <formula>"x"</formula>
    </cfRule>
  </conditionalFormatting>
  <conditionalFormatting sqref="D46">
    <cfRule type="cellIs" dxfId="202" priority="60" stopIfTrue="1" operator="equal">
      <formula>"x"</formula>
    </cfRule>
  </conditionalFormatting>
  <conditionalFormatting sqref="D46">
    <cfRule type="cellIs" dxfId="201" priority="59" stopIfTrue="1" operator="equal">
      <formula>"x"</formula>
    </cfRule>
  </conditionalFormatting>
  <conditionalFormatting sqref="C45">
    <cfRule type="cellIs" dxfId="200" priority="58" stopIfTrue="1" operator="equal">
      <formula>"x"</formula>
    </cfRule>
  </conditionalFormatting>
  <conditionalFormatting sqref="C46">
    <cfRule type="cellIs" dxfId="199" priority="57" stopIfTrue="1" operator="equal">
      <formula>"x"</formula>
    </cfRule>
  </conditionalFormatting>
  <conditionalFormatting sqref="E45">
    <cfRule type="cellIs" dxfId="198" priority="56" stopIfTrue="1" operator="equal">
      <formula>"x"</formula>
    </cfRule>
  </conditionalFormatting>
  <conditionalFormatting sqref="E45">
    <cfRule type="cellIs" dxfId="197" priority="55" stopIfTrue="1" operator="equal">
      <formula>"x"</formula>
    </cfRule>
  </conditionalFormatting>
  <conditionalFormatting sqref="E46:H46">
    <cfRule type="cellIs" dxfId="196" priority="54" stopIfTrue="1" operator="equal">
      <formula>"x"</formula>
    </cfRule>
  </conditionalFormatting>
  <conditionalFormatting sqref="E46:H46">
    <cfRule type="cellIs" dxfId="195" priority="53" stopIfTrue="1" operator="equal">
      <formula>"x"</formula>
    </cfRule>
  </conditionalFormatting>
  <conditionalFormatting sqref="E46:H46">
    <cfRule type="cellIs" dxfId="194" priority="52" stopIfTrue="1" operator="equal">
      <formula>"x"</formula>
    </cfRule>
  </conditionalFormatting>
  <conditionalFormatting sqref="P45:R45">
    <cfRule type="cellIs" dxfId="193" priority="50" stopIfTrue="1" operator="equal">
      <formula>"x"</formula>
    </cfRule>
  </conditionalFormatting>
  <conditionalFormatting sqref="P45:R45">
    <cfRule type="cellIs" dxfId="192" priority="49" stopIfTrue="1" operator="equal">
      <formula>"x"</formula>
    </cfRule>
  </conditionalFormatting>
  <conditionalFormatting sqref="P46:Q46">
    <cfRule type="cellIs" dxfId="191" priority="48" stopIfTrue="1" operator="equal">
      <formula>"x"</formula>
    </cfRule>
  </conditionalFormatting>
  <conditionalFormatting sqref="P46:Q46">
    <cfRule type="cellIs" dxfId="190" priority="47" stopIfTrue="1" operator="equal">
      <formula>"x"</formula>
    </cfRule>
  </conditionalFormatting>
  <conditionalFormatting sqref="P46:Q46">
    <cfRule type="cellIs" dxfId="189" priority="46" stopIfTrue="1" operator="equal">
      <formula>"x"</formula>
    </cfRule>
  </conditionalFormatting>
  <conditionalFormatting sqref="P46:Q46">
    <cfRule type="cellIs" dxfId="188" priority="45" stopIfTrue="1" operator="equal">
      <formula>"x"</formula>
    </cfRule>
  </conditionalFormatting>
  <conditionalFormatting sqref="R46">
    <cfRule type="cellIs" dxfId="187" priority="44" stopIfTrue="1" operator="equal">
      <formula>"x"</formula>
    </cfRule>
  </conditionalFormatting>
  <conditionalFormatting sqref="P33:Q33 D34:E34">
    <cfRule type="cellIs" dxfId="186" priority="42" stopIfTrue="1" operator="equal">
      <formula>"x"</formula>
    </cfRule>
  </conditionalFormatting>
  <conditionalFormatting sqref="C33">
    <cfRule type="cellIs" dxfId="185" priority="41" stopIfTrue="1" operator="equal">
      <formula>"x"</formula>
    </cfRule>
  </conditionalFormatting>
  <conditionalFormatting sqref="D33">
    <cfRule type="cellIs" dxfId="184" priority="39" stopIfTrue="1" operator="equal">
      <formula>"x"</formula>
    </cfRule>
  </conditionalFormatting>
  <conditionalFormatting sqref="C34">
    <cfRule type="cellIs" dxfId="183" priority="37" stopIfTrue="1" operator="equal">
      <formula>"x"</formula>
    </cfRule>
  </conditionalFormatting>
  <conditionalFormatting sqref="E33:G33">
    <cfRule type="cellIs" dxfId="182" priority="35" stopIfTrue="1" operator="equal">
      <formula>"x"</formula>
    </cfRule>
  </conditionalFormatting>
  <conditionalFormatting sqref="Q34">
    <cfRule type="cellIs" dxfId="181" priority="34" stopIfTrue="1" operator="equal">
      <formula>"x"</formula>
    </cfRule>
  </conditionalFormatting>
  <conditionalFormatting sqref="H33">
    <cfRule type="cellIs" dxfId="180" priority="32" stopIfTrue="1" operator="equal">
      <formula>"x"</formula>
    </cfRule>
  </conditionalFormatting>
  <conditionalFormatting sqref="H34">
    <cfRule type="cellIs" dxfId="179" priority="31" stopIfTrue="1" operator="equal">
      <formula>"x"</formula>
    </cfRule>
  </conditionalFormatting>
  <conditionalFormatting sqref="F34:G34">
    <cfRule type="cellIs" dxfId="178" priority="30" stopIfTrue="1" operator="equal">
      <formula>"x"</formula>
    </cfRule>
  </conditionalFormatting>
  <conditionalFormatting sqref="K7:Q7 A7:H7">
    <cfRule type="cellIs" dxfId="177" priority="29" stopIfTrue="1" operator="equal">
      <formula>"x"</formula>
    </cfRule>
  </conditionalFormatting>
  <conditionalFormatting sqref="K8:Q8 A8:B8 D8:H8">
    <cfRule type="cellIs" dxfId="176" priority="28" stopIfTrue="1" operator="equal">
      <formula>"x"</formula>
    </cfRule>
  </conditionalFormatting>
  <conditionalFormatting sqref="K9:R9 A9:B9 D9:H9">
    <cfRule type="cellIs" dxfId="175" priority="27" stopIfTrue="1" operator="equal">
      <formula>"x"</formula>
    </cfRule>
  </conditionalFormatting>
  <conditionalFormatting sqref="K10:Q10 A10:B10 D10:H10">
    <cfRule type="cellIs" dxfId="174" priority="26" stopIfTrue="1" operator="equal">
      <formula>"x"</formula>
    </cfRule>
  </conditionalFormatting>
  <conditionalFormatting sqref="Q24 A24:B24">
    <cfRule type="cellIs" dxfId="173" priority="25" stopIfTrue="1" operator="equal">
      <formula>"x"</formula>
    </cfRule>
  </conditionalFormatting>
  <conditionalFormatting sqref="D25:H25 Q25:Q27 P27 A25:B27">
    <cfRule type="cellIs" dxfId="172" priority="22" stopIfTrue="1" operator="equal">
      <formula>"x"</formula>
    </cfRule>
  </conditionalFormatting>
  <conditionalFormatting sqref="P25:P26">
    <cfRule type="cellIs" dxfId="171" priority="21" stopIfTrue="1" operator="equal">
      <formula>"x"</formula>
    </cfRule>
  </conditionalFormatting>
  <conditionalFormatting sqref="F41">
    <cfRule type="cellIs" dxfId="170" priority="20" stopIfTrue="1" operator="equal">
      <formula>"x"</formula>
    </cfRule>
  </conditionalFormatting>
  <conditionalFormatting sqref="G41">
    <cfRule type="cellIs" dxfId="169" priority="19" stopIfTrue="1" operator="equal">
      <formula>"x"</formula>
    </cfRule>
  </conditionalFormatting>
  <conditionalFormatting sqref="H41">
    <cfRule type="cellIs" dxfId="168" priority="18" stopIfTrue="1" operator="equal">
      <formula>"x"</formula>
    </cfRule>
  </conditionalFormatting>
  <conditionalFormatting sqref="F45">
    <cfRule type="cellIs" dxfId="167" priority="17" stopIfTrue="1" operator="equal">
      <formula>"x"</formula>
    </cfRule>
  </conditionalFormatting>
  <conditionalFormatting sqref="G45">
    <cfRule type="cellIs" dxfId="166" priority="16" stopIfTrue="1" operator="equal">
      <formula>"x"</formula>
    </cfRule>
  </conditionalFormatting>
  <conditionalFormatting sqref="H45">
    <cfRule type="cellIs" dxfId="165" priority="15" stopIfTrue="1" operator="equal">
      <formula>"x"</formula>
    </cfRule>
  </conditionalFormatting>
  <conditionalFormatting sqref="R12">
    <cfRule type="cellIs" dxfId="164" priority="14" stopIfTrue="1" operator="equal">
      <formula>"x"</formula>
    </cfRule>
  </conditionalFormatting>
  <conditionalFormatting sqref="R10">
    <cfRule type="cellIs" dxfId="163" priority="13" stopIfTrue="1" operator="equal">
      <formula>"x"</formula>
    </cfRule>
  </conditionalFormatting>
  <conditionalFormatting sqref="R8">
    <cfRule type="cellIs" dxfId="162" priority="12" stopIfTrue="1" operator="equal">
      <formula>"x"</formula>
    </cfRule>
  </conditionalFormatting>
  <conditionalFormatting sqref="R7">
    <cfRule type="cellIs" dxfId="161" priority="11" stopIfTrue="1" operator="equal">
      <formula>"x"</formula>
    </cfRule>
  </conditionalFormatting>
  <conditionalFormatting sqref="R6">
    <cfRule type="cellIs" dxfId="160" priority="10" stopIfTrue="1" operator="equal">
      <formula>"x"</formula>
    </cfRule>
  </conditionalFormatting>
  <conditionalFormatting sqref="R5">
    <cfRule type="cellIs" dxfId="159" priority="9" stopIfTrue="1" operator="equal">
      <formula>"x"</formula>
    </cfRule>
  </conditionalFormatting>
  <conditionalFormatting sqref="R4">
    <cfRule type="cellIs" dxfId="158" priority="8" stopIfTrue="1" operator="equal">
      <formula>"x"</formula>
    </cfRule>
  </conditionalFormatting>
  <conditionalFormatting sqref="A3:R3">
    <cfRule type="cellIs" dxfId="157" priority="7" stopIfTrue="1" operator="equal">
      <formula>"x"</formula>
    </cfRule>
  </conditionalFormatting>
  <conditionalFormatting sqref="C8">
    <cfRule type="cellIs" dxfId="156" priority="3" stopIfTrue="1" operator="equal">
      <formula>"x"</formula>
    </cfRule>
  </conditionalFormatting>
  <conditionalFormatting sqref="C9">
    <cfRule type="cellIs" dxfId="155" priority="2" stopIfTrue="1" operator="equal">
      <formula>"x"</formula>
    </cfRule>
  </conditionalFormatting>
  <conditionalFormatting sqref="C10">
    <cfRule type="cellIs" dxfId="154" priority="1" stopIfTrue="1" operator="equal">
      <formula>"x"</formula>
    </cfRule>
  </conditionalFormatting>
  <printOptions horizontalCentered="1"/>
  <pageMargins left="0.15748031496062992" right="0.15748031496062992" top="0.74803149606299213" bottom="0.74803149606299213" header="0.31496062992125984" footer="0.31496062992125984"/>
  <pageSetup paperSize="8" scale="38" fitToHeight="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FR51"/>
  <sheetViews>
    <sheetView tabSelected="1" topLeftCell="A11" zoomScale="85" zoomScaleNormal="85" zoomScaleSheetLayoutView="115" zoomScalePageLayoutView="70" workbookViewId="0">
      <selection activeCell="D12" sqref="D12"/>
    </sheetView>
  </sheetViews>
  <sheetFormatPr defaultColWidth="9.28515625" defaultRowHeight="12.75" x14ac:dyDescent="0.25"/>
  <cols>
    <col min="1" max="1" width="3.85546875" style="46" customWidth="1"/>
    <col min="2" max="2" width="13.42578125" style="46" customWidth="1"/>
    <col min="3" max="3" width="15" style="46" customWidth="1"/>
    <col min="4" max="4" width="16.85546875" style="46" customWidth="1"/>
    <col min="5" max="5" width="27.7109375" style="46" customWidth="1"/>
    <col min="6" max="6" width="20.7109375" style="46" customWidth="1"/>
    <col min="7" max="7" width="23.42578125" style="46" customWidth="1"/>
    <col min="8" max="8" width="17.7109375" style="46" customWidth="1"/>
    <col min="9" max="15" width="3.5703125" style="46" customWidth="1"/>
    <col min="16" max="16" width="8.7109375" style="46" customWidth="1"/>
    <col min="17" max="17" width="16.7109375" style="137" customWidth="1"/>
    <col min="18" max="18" width="15.140625" style="46" customWidth="1"/>
    <col min="19" max="16384" width="9.28515625" style="46"/>
  </cols>
  <sheetData>
    <row r="1" spans="1:18" x14ac:dyDescent="0.25">
      <c r="A1" s="46" t="s">
        <v>407</v>
      </c>
    </row>
    <row r="2" spans="1:18" x14ac:dyDescent="0.25">
      <c r="A2" s="176" t="s">
        <v>286</v>
      </c>
      <c r="B2" s="177" t="s">
        <v>287</v>
      </c>
      <c r="C2" s="177" t="s">
        <v>288</v>
      </c>
      <c r="D2" s="177" t="s">
        <v>289</v>
      </c>
      <c r="E2" s="177" t="s">
        <v>290</v>
      </c>
      <c r="F2" s="177" t="s">
        <v>291</v>
      </c>
      <c r="G2" s="177" t="s">
        <v>292</v>
      </c>
      <c r="H2" s="177" t="s">
        <v>293</v>
      </c>
      <c r="I2" s="177" t="s">
        <v>294</v>
      </c>
      <c r="J2" s="177" t="s">
        <v>295</v>
      </c>
      <c r="K2" s="177" t="s">
        <v>296</v>
      </c>
      <c r="L2" s="177" t="s">
        <v>297</v>
      </c>
      <c r="M2" s="177" t="s">
        <v>298</v>
      </c>
      <c r="N2" s="177" t="s">
        <v>299</v>
      </c>
      <c r="O2" s="177" t="s">
        <v>300</v>
      </c>
      <c r="P2" s="177" t="s">
        <v>301</v>
      </c>
      <c r="Q2" s="178" t="s">
        <v>302</v>
      </c>
      <c r="R2" s="179" t="s">
        <v>303</v>
      </c>
    </row>
    <row r="3" spans="1:18" s="183" customFormat="1" ht="33.75" customHeight="1" x14ac:dyDescent="0.25">
      <c r="A3" s="180" t="s">
        <v>58</v>
      </c>
      <c r="B3" s="180" t="s">
        <v>108</v>
      </c>
      <c r="C3" s="180" t="s">
        <v>57</v>
      </c>
      <c r="D3" s="180" t="s">
        <v>165</v>
      </c>
      <c r="E3" s="180" t="s">
        <v>169</v>
      </c>
      <c r="F3" s="180" t="s">
        <v>168</v>
      </c>
      <c r="G3" s="180" t="s">
        <v>166</v>
      </c>
      <c r="H3" s="180" t="s">
        <v>167</v>
      </c>
      <c r="I3" s="181">
        <v>2024</v>
      </c>
      <c r="J3" s="181">
        <v>2025</v>
      </c>
      <c r="K3" s="181">
        <v>2026</v>
      </c>
      <c r="L3" s="181">
        <v>2027</v>
      </c>
      <c r="M3" s="181">
        <v>2028</v>
      </c>
      <c r="N3" s="181">
        <v>2029</v>
      </c>
      <c r="O3" s="181">
        <v>2030</v>
      </c>
      <c r="P3" s="180" t="s">
        <v>29</v>
      </c>
      <c r="Q3" s="182" t="s">
        <v>73</v>
      </c>
      <c r="R3" s="180" t="s">
        <v>285</v>
      </c>
    </row>
    <row r="4" spans="1:18" s="183" customFormat="1" x14ac:dyDescent="0.25">
      <c r="A4" s="184" t="s">
        <v>207</v>
      </c>
      <c r="B4" s="185"/>
      <c r="C4" s="185"/>
      <c r="D4" s="185"/>
      <c r="E4" s="185"/>
      <c r="F4" s="185"/>
      <c r="G4" s="185"/>
      <c r="H4" s="185"/>
      <c r="I4" s="185"/>
      <c r="J4" s="185"/>
      <c r="K4" s="185"/>
      <c r="L4" s="185"/>
      <c r="M4" s="185"/>
      <c r="N4" s="185"/>
      <c r="O4" s="185"/>
      <c r="P4" s="185"/>
      <c r="Q4" s="185"/>
      <c r="R4" s="186"/>
    </row>
    <row r="5" spans="1:18" ht="313.5" customHeight="1" x14ac:dyDescent="0.25">
      <c r="A5" s="187">
        <v>1</v>
      </c>
      <c r="B5" s="187" t="s">
        <v>110</v>
      </c>
      <c r="C5" s="187" t="s">
        <v>104</v>
      </c>
      <c r="D5" s="187" t="s">
        <v>175</v>
      </c>
      <c r="E5" s="187" t="s">
        <v>151</v>
      </c>
      <c r="F5" s="187" t="s">
        <v>187</v>
      </c>
      <c r="G5" s="187" t="s">
        <v>189</v>
      </c>
      <c r="H5" s="187" t="s">
        <v>188</v>
      </c>
      <c r="I5" s="187" t="s">
        <v>1</v>
      </c>
      <c r="J5" s="187"/>
      <c r="K5" s="187"/>
      <c r="L5" s="187"/>
      <c r="M5" s="187"/>
      <c r="N5" s="187"/>
      <c r="O5" s="187"/>
      <c r="P5" s="187">
        <v>2</v>
      </c>
      <c r="Q5" s="188">
        <v>298152</v>
      </c>
      <c r="R5" s="187" t="s">
        <v>157</v>
      </c>
    </row>
    <row r="6" spans="1:18" ht="396.75" customHeight="1" x14ac:dyDescent="0.25">
      <c r="A6" s="187">
        <v>2</v>
      </c>
      <c r="B6" s="187" t="s">
        <v>111</v>
      </c>
      <c r="C6" s="187" t="s">
        <v>104</v>
      </c>
      <c r="D6" s="187" t="s">
        <v>174</v>
      </c>
      <c r="E6" s="187" t="s">
        <v>379</v>
      </c>
      <c r="F6" s="187" t="s">
        <v>187</v>
      </c>
      <c r="G6" s="187" t="s">
        <v>189</v>
      </c>
      <c r="H6" s="187" t="s">
        <v>188</v>
      </c>
      <c r="I6" s="187" t="s">
        <v>1</v>
      </c>
      <c r="J6" s="187"/>
      <c r="K6" s="187"/>
      <c r="L6" s="187"/>
      <c r="M6" s="187"/>
      <c r="N6" s="187"/>
      <c r="O6" s="187"/>
      <c r="P6" s="187">
        <v>1</v>
      </c>
      <c r="Q6" s="188">
        <v>159000</v>
      </c>
      <c r="R6" s="187" t="s">
        <v>157</v>
      </c>
    </row>
    <row r="7" spans="1:18" ht="321.75" customHeight="1" x14ac:dyDescent="0.25">
      <c r="A7" s="187">
        <v>3</v>
      </c>
      <c r="B7" s="187" t="s">
        <v>112</v>
      </c>
      <c r="C7" s="187" t="s">
        <v>104</v>
      </c>
      <c r="D7" s="187" t="s">
        <v>200</v>
      </c>
      <c r="E7" s="187" t="s">
        <v>152</v>
      </c>
      <c r="F7" s="187" t="s">
        <v>187</v>
      </c>
      <c r="G7" s="187" t="s">
        <v>189</v>
      </c>
      <c r="H7" s="187" t="s">
        <v>188</v>
      </c>
      <c r="I7" s="187" t="s">
        <v>1</v>
      </c>
      <c r="J7" s="187"/>
      <c r="K7" s="187"/>
      <c r="L7" s="187"/>
      <c r="M7" s="187"/>
      <c r="N7" s="187"/>
      <c r="O7" s="187"/>
      <c r="P7" s="187">
        <v>1</v>
      </c>
      <c r="Q7" s="188">
        <v>231087</v>
      </c>
      <c r="R7" s="187" t="s">
        <v>157</v>
      </c>
    </row>
    <row r="8" spans="1:18" s="136" customFormat="1" ht="336.75" customHeight="1" x14ac:dyDescent="0.25">
      <c r="A8" s="187">
        <v>4</v>
      </c>
      <c r="B8" s="187" t="s">
        <v>118</v>
      </c>
      <c r="C8" s="189" t="s">
        <v>405</v>
      </c>
      <c r="D8" s="187" t="s">
        <v>381</v>
      </c>
      <c r="E8" s="187" t="s">
        <v>160</v>
      </c>
      <c r="F8" s="187" t="s">
        <v>270</v>
      </c>
      <c r="G8" s="187" t="s">
        <v>400</v>
      </c>
      <c r="H8" s="187" t="s">
        <v>271</v>
      </c>
      <c r="I8" s="187"/>
      <c r="J8" s="187" t="s">
        <v>1</v>
      </c>
      <c r="K8" s="187"/>
      <c r="L8" s="189"/>
      <c r="M8" s="187"/>
      <c r="N8" s="189"/>
      <c r="O8" s="190"/>
      <c r="P8" s="191">
        <v>1</v>
      </c>
      <c r="Q8" s="188">
        <v>200000</v>
      </c>
      <c r="R8" s="187" t="s">
        <v>157</v>
      </c>
    </row>
    <row r="9" spans="1:18" s="136" customFormat="1" ht="390" customHeight="1" x14ac:dyDescent="0.25">
      <c r="A9" s="187">
        <v>5</v>
      </c>
      <c r="B9" s="187" t="s">
        <v>119</v>
      </c>
      <c r="C9" s="189" t="s">
        <v>405</v>
      </c>
      <c r="D9" s="187" t="s">
        <v>203</v>
      </c>
      <c r="E9" s="187" t="s">
        <v>161</v>
      </c>
      <c r="F9" s="187" t="s">
        <v>272</v>
      </c>
      <c r="G9" s="187" t="s">
        <v>401</v>
      </c>
      <c r="H9" s="187" t="s">
        <v>271</v>
      </c>
      <c r="I9" s="187"/>
      <c r="J9" s="187" t="s">
        <v>1</v>
      </c>
      <c r="K9" s="187"/>
      <c r="L9" s="189"/>
      <c r="M9" s="187"/>
      <c r="N9" s="189"/>
      <c r="O9" s="190"/>
      <c r="P9" s="191">
        <v>1</v>
      </c>
      <c r="Q9" s="188">
        <v>200000</v>
      </c>
      <c r="R9" s="187" t="s">
        <v>157</v>
      </c>
    </row>
    <row r="10" spans="1:18" s="136" customFormat="1" ht="320.25" customHeight="1" x14ac:dyDescent="0.25">
      <c r="A10" s="187">
        <v>6</v>
      </c>
      <c r="B10" s="187" t="s">
        <v>120</v>
      </c>
      <c r="C10" s="189" t="s">
        <v>405</v>
      </c>
      <c r="D10" s="187" t="s">
        <v>204</v>
      </c>
      <c r="E10" s="187" t="s">
        <v>163</v>
      </c>
      <c r="F10" s="187" t="s">
        <v>273</v>
      </c>
      <c r="G10" s="187" t="s">
        <v>401</v>
      </c>
      <c r="H10" s="187" t="s">
        <v>271</v>
      </c>
      <c r="I10" s="187"/>
      <c r="J10" s="187" t="s">
        <v>1</v>
      </c>
      <c r="K10" s="187"/>
      <c r="L10" s="189"/>
      <c r="M10" s="187"/>
      <c r="N10" s="189"/>
      <c r="O10" s="190"/>
      <c r="P10" s="191">
        <v>1</v>
      </c>
      <c r="Q10" s="188">
        <v>300000</v>
      </c>
      <c r="R10" s="187" t="s">
        <v>164</v>
      </c>
    </row>
    <row r="11" spans="1:18" s="136" customFormat="1" ht="408.75" customHeight="1" x14ac:dyDescent="0.25">
      <c r="A11" s="187">
        <v>7</v>
      </c>
      <c r="B11" s="187" t="s">
        <v>121</v>
      </c>
      <c r="C11" s="189" t="s">
        <v>405</v>
      </c>
      <c r="D11" s="187" t="s">
        <v>205</v>
      </c>
      <c r="E11" s="187" t="s">
        <v>190</v>
      </c>
      <c r="F11" s="187" t="s">
        <v>274</v>
      </c>
      <c r="G11" s="187" t="s">
        <v>402</v>
      </c>
      <c r="H11" s="187" t="s">
        <v>271</v>
      </c>
      <c r="I11" s="187"/>
      <c r="J11" s="187" t="s">
        <v>1</v>
      </c>
      <c r="K11" s="187"/>
      <c r="L11" s="189"/>
      <c r="M11" s="187"/>
      <c r="N11" s="189"/>
      <c r="O11" s="190"/>
      <c r="P11" s="191">
        <v>1</v>
      </c>
      <c r="Q11" s="188">
        <v>200000</v>
      </c>
      <c r="R11" s="187" t="s">
        <v>157</v>
      </c>
    </row>
    <row r="12" spans="1:18" s="136" customFormat="1" ht="366" customHeight="1" x14ac:dyDescent="0.25">
      <c r="A12" s="187">
        <v>8</v>
      </c>
      <c r="B12" s="187" t="s">
        <v>123</v>
      </c>
      <c r="C12" s="187" t="s">
        <v>12</v>
      </c>
      <c r="D12" s="187" t="s">
        <v>414</v>
      </c>
      <c r="E12" s="187" t="s">
        <v>83</v>
      </c>
      <c r="F12" s="187" t="s">
        <v>231</v>
      </c>
      <c r="G12" s="187" t="s">
        <v>232</v>
      </c>
      <c r="H12" s="187" t="s">
        <v>233</v>
      </c>
      <c r="I12" s="187" t="s">
        <v>1</v>
      </c>
      <c r="J12" s="187"/>
      <c r="K12" s="187"/>
      <c r="L12" s="187"/>
      <c r="M12" s="187"/>
      <c r="N12" s="187"/>
      <c r="O12" s="187"/>
      <c r="P12" s="191">
        <v>1</v>
      </c>
      <c r="Q12" s="188">
        <v>400000</v>
      </c>
      <c r="R12" s="187" t="s">
        <v>399</v>
      </c>
    </row>
    <row r="13" spans="1:18" s="136" customFormat="1" ht="331.5" x14ac:dyDescent="0.25">
      <c r="A13" s="187">
        <v>9</v>
      </c>
      <c r="B13" s="187" t="s">
        <v>132</v>
      </c>
      <c r="C13" s="187" t="s">
        <v>70</v>
      </c>
      <c r="D13" s="187" t="s">
        <v>206</v>
      </c>
      <c r="E13" s="187" t="s">
        <v>109</v>
      </c>
      <c r="F13" s="187" t="s">
        <v>209</v>
      </c>
      <c r="G13" s="187" t="s">
        <v>210</v>
      </c>
      <c r="H13" s="187" t="s">
        <v>211</v>
      </c>
      <c r="I13" s="187" t="s">
        <v>1</v>
      </c>
      <c r="J13" s="187"/>
      <c r="K13" s="187"/>
      <c r="L13" s="190"/>
      <c r="M13" s="187"/>
      <c r="N13" s="187"/>
      <c r="O13" s="187"/>
      <c r="P13" s="191">
        <v>1</v>
      </c>
      <c r="Q13" s="188">
        <v>487279.26</v>
      </c>
      <c r="R13" s="187" t="s">
        <v>157</v>
      </c>
    </row>
    <row r="14" spans="1:18" s="136" customFormat="1" ht="387.75" customHeight="1" x14ac:dyDescent="0.25">
      <c r="A14" s="187">
        <v>10</v>
      </c>
      <c r="B14" s="187" t="s">
        <v>133</v>
      </c>
      <c r="C14" s="187" t="s">
        <v>70</v>
      </c>
      <c r="D14" s="187" t="s">
        <v>403</v>
      </c>
      <c r="E14" s="187" t="s">
        <v>382</v>
      </c>
      <c r="F14" s="187" t="s">
        <v>212</v>
      </c>
      <c r="G14" s="187" t="s">
        <v>388</v>
      </c>
      <c r="H14" s="187" t="s">
        <v>188</v>
      </c>
      <c r="I14" s="187" t="s">
        <v>1</v>
      </c>
      <c r="J14" s="187"/>
      <c r="K14" s="187"/>
      <c r="L14" s="190"/>
      <c r="M14" s="187"/>
      <c r="N14" s="187"/>
      <c r="O14" s="187"/>
      <c r="P14" s="191">
        <v>1</v>
      </c>
      <c r="Q14" s="188">
        <v>289084.98</v>
      </c>
      <c r="R14" s="187" t="s">
        <v>157</v>
      </c>
    </row>
    <row r="15" spans="1:18" x14ac:dyDescent="0.25">
      <c r="A15" s="184" t="s">
        <v>208</v>
      </c>
      <c r="B15" s="185"/>
      <c r="C15" s="185"/>
      <c r="D15" s="185"/>
      <c r="E15" s="185"/>
      <c r="F15" s="185"/>
      <c r="G15" s="185"/>
      <c r="H15" s="185"/>
      <c r="I15" s="185"/>
      <c r="J15" s="185"/>
      <c r="K15" s="185"/>
      <c r="L15" s="185"/>
      <c r="M15" s="185"/>
      <c r="N15" s="185"/>
      <c r="O15" s="185"/>
      <c r="P15" s="185"/>
      <c r="Q15" s="185"/>
      <c r="R15" s="186"/>
    </row>
    <row r="16" spans="1:18" ht="300.75" customHeight="1" x14ac:dyDescent="0.25">
      <c r="A16" s="187">
        <v>11</v>
      </c>
      <c r="B16" s="187" t="s">
        <v>113</v>
      </c>
      <c r="C16" s="187" t="s">
        <v>104</v>
      </c>
      <c r="D16" s="187" t="s">
        <v>171</v>
      </c>
      <c r="E16" s="187" t="s">
        <v>179</v>
      </c>
      <c r="F16" s="187" t="s">
        <v>180</v>
      </c>
      <c r="G16" s="187" t="s">
        <v>389</v>
      </c>
      <c r="H16" s="187" t="s">
        <v>181</v>
      </c>
      <c r="I16" s="192"/>
      <c r="J16" s="192"/>
      <c r="K16" s="187" t="s">
        <v>1</v>
      </c>
      <c r="L16" s="192"/>
      <c r="M16" s="192"/>
      <c r="N16" s="192"/>
      <c r="O16" s="192"/>
      <c r="P16" s="187">
        <v>1</v>
      </c>
      <c r="Q16" s="188">
        <v>400000</v>
      </c>
      <c r="R16" s="187"/>
    </row>
    <row r="17" spans="1:18" ht="409.5" x14ac:dyDescent="0.25">
      <c r="A17" s="187">
        <v>12</v>
      </c>
      <c r="B17" s="187" t="s">
        <v>114</v>
      </c>
      <c r="C17" s="187" t="s">
        <v>104</v>
      </c>
      <c r="D17" s="187" t="s">
        <v>182</v>
      </c>
      <c r="E17" s="187" t="s">
        <v>183</v>
      </c>
      <c r="F17" s="187" t="s">
        <v>184</v>
      </c>
      <c r="G17" s="187" t="s">
        <v>389</v>
      </c>
      <c r="H17" s="187" t="s">
        <v>181</v>
      </c>
      <c r="I17" s="190" t="s">
        <v>1</v>
      </c>
      <c r="J17" s="193"/>
      <c r="K17" s="192"/>
      <c r="L17" s="192"/>
      <c r="M17" s="192"/>
      <c r="N17" s="192"/>
      <c r="O17" s="192"/>
      <c r="P17" s="187">
        <v>1</v>
      </c>
      <c r="Q17" s="188">
        <v>500000</v>
      </c>
      <c r="R17" s="187" t="s">
        <v>105</v>
      </c>
    </row>
    <row r="18" spans="1:18" ht="409.5" x14ac:dyDescent="0.25">
      <c r="A18" s="187">
        <v>13</v>
      </c>
      <c r="B18" s="187" t="s">
        <v>115</v>
      </c>
      <c r="C18" s="187" t="s">
        <v>104</v>
      </c>
      <c r="D18" s="187" t="s">
        <v>416</v>
      </c>
      <c r="E18" s="187" t="s">
        <v>398</v>
      </c>
      <c r="F18" s="187" t="s">
        <v>170</v>
      </c>
      <c r="G18" s="187" t="s">
        <v>389</v>
      </c>
      <c r="H18" s="187" t="s">
        <v>181</v>
      </c>
      <c r="I18" s="187"/>
      <c r="J18" s="187" t="s">
        <v>1</v>
      </c>
      <c r="K18" s="192"/>
      <c r="L18" s="192"/>
      <c r="M18" s="192"/>
      <c r="N18" s="187" t="s">
        <v>1</v>
      </c>
      <c r="O18" s="192"/>
      <c r="P18" s="187">
        <v>2</v>
      </c>
      <c r="Q18" s="188">
        <v>1000000</v>
      </c>
      <c r="R18" s="187"/>
    </row>
    <row r="19" spans="1:18" ht="293.25" x14ac:dyDescent="0.25">
      <c r="A19" s="187">
        <v>14</v>
      </c>
      <c r="B19" s="187" t="s">
        <v>116</v>
      </c>
      <c r="C19" s="187" t="s">
        <v>104</v>
      </c>
      <c r="D19" s="187" t="s">
        <v>191</v>
      </c>
      <c r="E19" s="187" t="s">
        <v>192</v>
      </c>
      <c r="F19" s="187" t="s">
        <v>193</v>
      </c>
      <c r="G19" s="187" t="s">
        <v>389</v>
      </c>
      <c r="H19" s="187" t="s">
        <v>181</v>
      </c>
      <c r="I19" s="187"/>
      <c r="J19" s="187"/>
      <c r="K19" s="187" t="s">
        <v>1</v>
      </c>
      <c r="L19" s="192"/>
      <c r="M19" s="192"/>
      <c r="N19" s="192"/>
      <c r="O19" s="192"/>
      <c r="P19" s="187">
        <v>1</v>
      </c>
      <c r="Q19" s="188">
        <v>350000</v>
      </c>
      <c r="R19" s="187"/>
    </row>
    <row r="20" spans="1:18" ht="255" x14ac:dyDescent="0.25">
      <c r="A20" s="187">
        <v>15</v>
      </c>
      <c r="B20" s="187" t="s">
        <v>117</v>
      </c>
      <c r="C20" s="187" t="s">
        <v>104</v>
      </c>
      <c r="D20" s="187" t="s">
        <v>172</v>
      </c>
      <c r="E20" s="187" t="s">
        <v>173</v>
      </c>
      <c r="F20" s="187" t="s">
        <v>185</v>
      </c>
      <c r="G20" s="187" t="s">
        <v>389</v>
      </c>
      <c r="H20" s="187" t="s">
        <v>181</v>
      </c>
      <c r="I20" s="192"/>
      <c r="J20" s="192"/>
      <c r="K20" s="187" t="s">
        <v>1</v>
      </c>
      <c r="L20" s="192"/>
      <c r="M20" s="187"/>
      <c r="N20" s="192"/>
      <c r="O20" s="192"/>
      <c r="P20" s="187">
        <v>2</v>
      </c>
      <c r="Q20" s="188">
        <v>450000</v>
      </c>
      <c r="R20" s="187" t="s">
        <v>304</v>
      </c>
    </row>
    <row r="21" spans="1:18" ht="289.5" customHeight="1" x14ac:dyDescent="0.25">
      <c r="A21" s="187">
        <v>16</v>
      </c>
      <c r="B21" s="187" t="s">
        <v>153</v>
      </c>
      <c r="C21" s="187" t="s">
        <v>104</v>
      </c>
      <c r="D21" s="187" t="s">
        <v>176</v>
      </c>
      <c r="E21" s="187" t="s">
        <v>383</v>
      </c>
      <c r="F21" s="187" t="s">
        <v>177</v>
      </c>
      <c r="G21" s="187" t="s">
        <v>389</v>
      </c>
      <c r="H21" s="187" t="s">
        <v>181</v>
      </c>
      <c r="I21" s="187"/>
      <c r="J21" s="187"/>
      <c r="K21" s="187" t="s">
        <v>1</v>
      </c>
      <c r="L21" s="187"/>
      <c r="M21" s="187"/>
      <c r="N21" s="187"/>
      <c r="O21" s="187"/>
      <c r="P21" s="187"/>
      <c r="Q21" s="188">
        <v>500000</v>
      </c>
      <c r="R21" s="187"/>
    </row>
    <row r="22" spans="1:18" ht="409.5" x14ac:dyDescent="0.25">
      <c r="A22" s="187">
        <v>17</v>
      </c>
      <c r="B22" s="187" t="s">
        <v>154</v>
      </c>
      <c r="C22" s="187" t="s">
        <v>104</v>
      </c>
      <c r="D22" s="187" t="s">
        <v>186</v>
      </c>
      <c r="E22" s="187" t="s">
        <v>384</v>
      </c>
      <c r="F22" s="187" t="s">
        <v>177</v>
      </c>
      <c r="G22" s="187" t="s">
        <v>390</v>
      </c>
      <c r="H22" s="187" t="s">
        <v>181</v>
      </c>
      <c r="I22" s="187"/>
      <c r="J22" s="194"/>
      <c r="K22" s="194" t="s">
        <v>1</v>
      </c>
      <c r="L22" s="194"/>
      <c r="M22" s="194"/>
      <c r="N22" s="194"/>
      <c r="O22" s="187"/>
      <c r="P22" s="187"/>
      <c r="Q22" s="188">
        <v>750000</v>
      </c>
      <c r="R22" s="187"/>
    </row>
    <row r="23" spans="1:18" ht="331.5" x14ac:dyDescent="0.25">
      <c r="A23" s="187">
        <v>18</v>
      </c>
      <c r="B23" s="187" t="s">
        <v>155</v>
      </c>
      <c r="C23" s="187" t="s">
        <v>104</v>
      </c>
      <c r="D23" s="187" t="s">
        <v>194</v>
      </c>
      <c r="E23" s="187" t="s">
        <v>397</v>
      </c>
      <c r="F23" s="190" t="s">
        <v>195</v>
      </c>
      <c r="G23" s="187" t="s">
        <v>391</v>
      </c>
      <c r="H23" s="187" t="s">
        <v>196</v>
      </c>
      <c r="I23" s="190"/>
      <c r="J23" s="190" t="s">
        <v>1</v>
      </c>
      <c r="K23" s="195"/>
      <c r="L23" s="190" t="s">
        <v>1</v>
      </c>
      <c r="M23" s="195"/>
      <c r="N23" s="196"/>
      <c r="O23" s="196"/>
      <c r="P23" s="187">
        <v>2</v>
      </c>
      <c r="Q23" s="188">
        <v>2500000</v>
      </c>
      <c r="R23" s="187"/>
    </row>
    <row r="24" spans="1:18" ht="409.5" x14ac:dyDescent="0.25">
      <c r="A24" s="187">
        <v>19</v>
      </c>
      <c r="B24" s="187" t="s">
        <v>178</v>
      </c>
      <c r="C24" s="187" t="s">
        <v>104</v>
      </c>
      <c r="D24" s="187" t="s">
        <v>149</v>
      </c>
      <c r="E24" s="187" t="s">
        <v>150</v>
      </c>
      <c r="F24" s="190" t="s">
        <v>107</v>
      </c>
      <c r="G24" s="187" t="s">
        <v>389</v>
      </c>
      <c r="H24" s="187" t="s">
        <v>181</v>
      </c>
      <c r="I24" s="192"/>
      <c r="J24" s="197"/>
      <c r="K24" s="197"/>
      <c r="L24" s="197"/>
      <c r="M24" s="197"/>
      <c r="N24" s="198" t="s">
        <v>1</v>
      </c>
      <c r="O24" s="187" t="s">
        <v>1</v>
      </c>
      <c r="P24" s="187">
        <v>1</v>
      </c>
      <c r="Q24" s="188">
        <v>800000</v>
      </c>
      <c r="R24" s="187" t="s">
        <v>107</v>
      </c>
    </row>
    <row r="25" spans="1:18" s="136" customFormat="1" ht="204" x14ac:dyDescent="0.25">
      <c r="A25" s="187">
        <v>20</v>
      </c>
      <c r="B25" s="187" t="s">
        <v>122</v>
      </c>
      <c r="C25" s="189" t="s">
        <v>405</v>
      </c>
      <c r="D25" s="187" t="s">
        <v>59</v>
      </c>
      <c r="E25" s="187" t="s">
        <v>197</v>
      </c>
      <c r="F25" s="187" t="s">
        <v>275</v>
      </c>
      <c r="G25" s="187" t="s">
        <v>401</v>
      </c>
      <c r="H25" s="187" t="s">
        <v>276</v>
      </c>
      <c r="I25" s="187"/>
      <c r="J25" s="187"/>
      <c r="K25" s="187"/>
      <c r="L25" s="187" t="s">
        <v>1</v>
      </c>
      <c r="M25" s="187"/>
      <c r="N25" s="187"/>
      <c r="O25" s="187" t="s">
        <v>1</v>
      </c>
      <c r="P25" s="199">
        <v>2</v>
      </c>
      <c r="Q25" s="188">
        <v>600000</v>
      </c>
      <c r="R25" s="187" t="s">
        <v>60</v>
      </c>
    </row>
    <row r="26" spans="1:18" s="136" customFormat="1" ht="225" customHeight="1" x14ac:dyDescent="0.25">
      <c r="A26" s="187">
        <v>21</v>
      </c>
      <c r="B26" s="187" t="s">
        <v>158</v>
      </c>
      <c r="C26" s="189" t="s">
        <v>405</v>
      </c>
      <c r="D26" s="187" t="s">
        <v>61</v>
      </c>
      <c r="E26" s="187" t="s">
        <v>406</v>
      </c>
      <c r="F26" s="187" t="s">
        <v>277</v>
      </c>
      <c r="G26" s="187" t="s">
        <v>401</v>
      </c>
      <c r="H26" s="187" t="s">
        <v>276</v>
      </c>
      <c r="I26" s="187"/>
      <c r="J26" s="200"/>
      <c r="K26" s="187" t="s">
        <v>1</v>
      </c>
      <c r="L26" s="187"/>
      <c r="M26" s="187"/>
      <c r="N26" s="187" t="s">
        <v>1</v>
      </c>
      <c r="O26" s="187"/>
      <c r="P26" s="191">
        <v>2</v>
      </c>
      <c r="Q26" s="188">
        <v>600000</v>
      </c>
      <c r="R26" s="187"/>
    </row>
    <row r="27" spans="1:18" s="136" customFormat="1" ht="366.75" customHeight="1" x14ac:dyDescent="0.25">
      <c r="A27" s="187">
        <v>22</v>
      </c>
      <c r="B27" s="187" t="s">
        <v>159</v>
      </c>
      <c r="C27" s="189" t="s">
        <v>405</v>
      </c>
      <c r="D27" s="187" t="s">
        <v>62</v>
      </c>
      <c r="E27" s="187" t="s">
        <v>198</v>
      </c>
      <c r="F27" s="187" t="s">
        <v>277</v>
      </c>
      <c r="G27" s="187" t="s">
        <v>401</v>
      </c>
      <c r="H27" s="187" t="s">
        <v>276</v>
      </c>
      <c r="I27" s="201"/>
      <c r="J27" s="187"/>
      <c r="K27" s="201"/>
      <c r="L27" s="189"/>
      <c r="M27" s="187"/>
      <c r="N27" s="187" t="s">
        <v>1</v>
      </c>
      <c r="O27" s="189"/>
      <c r="P27" s="199">
        <v>1</v>
      </c>
      <c r="Q27" s="188">
        <v>500000</v>
      </c>
      <c r="R27" s="187"/>
    </row>
    <row r="28" spans="1:18" s="136" customFormat="1" ht="204" x14ac:dyDescent="0.25">
      <c r="A28" s="187">
        <v>23</v>
      </c>
      <c r="B28" s="187" t="s">
        <v>162</v>
      </c>
      <c r="C28" s="189" t="s">
        <v>405</v>
      </c>
      <c r="D28" s="187" t="s">
        <v>63</v>
      </c>
      <c r="E28" s="187" t="s">
        <v>386</v>
      </c>
      <c r="F28" s="187" t="s">
        <v>277</v>
      </c>
      <c r="G28" s="187" t="s">
        <v>401</v>
      </c>
      <c r="H28" s="187" t="s">
        <v>276</v>
      </c>
      <c r="I28" s="187"/>
      <c r="J28" s="189"/>
      <c r="K28" s="187" t="s">
        <v>1</v>
      </c>
      <c r="L28" s="189"/>
      <c r="M28" s="187" t="s">
        <v>1</v>
      </c>
      <c r="N28" s="189"/>
      <c r="O28" s="190"/>
      <c r="P28" s="191">
        <v>2</v>
      </c>
      <c r="Q28" s="188">
        <v>600000</v>
      </c>
      <c r="R28" s="187"/>
    </row>
    <row r="29" spans="1:18" s="136" customFormat="1" ht="408.75" customHeight="1" x14ac:dyDescent="0.25">
      <c r="A29" s="187">
        <v>24</v>
      </c>
      <c r="B29" s="187" t="s">
        <v>124</v>
      </c>
      <c r="C29" s="187" t="s">
        <v>12</v>
      </c>
      <c r="D29" s="187" t="s">
        <v>84</v>
      </c>
      <c r="E29" s="187" t="s">
        <v>234</v>
      </c>
      <c r="F29" s="187" t="s">
        <v>235</v>
      </c>
      <c r="G29" s="187" t="s">
        <v>236</v>
      </c>
      <c r="H29" s="187" t="s">
        <v>237</v>
      </c>
      <c r="I29" s="187"/>
      <c r="J29" s="187" t="s">
        <v>1</v>
      </c>
      <c r="K29" s="187"/>
      <c r="L29" s="190" t="s">
        <v>1</v>
      </c>
      <c r="M29" s="196"/>
      <c r="N29" s="189"/>
      <c r="O29" s="189"/>
      <c r="P29" s="199">
        <v>2</v>
      </c>
      <c r="Q29" s="188">
        <v>700000</v>
      </c>
      <c r="R29" s="187"/>
    </row>
    <row r="30" spans="1:18" s="136" customFormat="1" ht="409.5" x14ac:dyDescent="0.25">
      <c r="A30" s="187">
        <v>25</v>
      </c>
      <c r="B30" s="187" t="s">
        <v>125</v>
      </c>
      <c r="C30" s="187" t="s">
        <v>12</v>
      </c>
      <c r="D30" s="187" t="s">
        <v>85</v>
      </c>
      <c r="E30" s="187" t="s">
        <v>238</v>
      </c>
      <c r="F30" s="187" t="s">
        <v>239</v>
      </c>
      <c r="G30" s="187" t="s">
        <v>236</v>
      </c>
      <c r="H30" s="187" t="s">
        <v>240</v>
      </c>
      <c r="I30" s="187"/>
      <c r="J30" s="187" t="s">
        <v>1</v>
      </c>
      <c r="K30" s="200"/>
      <c r="L30" s="190" t="s">
        <v>1</v>
      </c>
      <c r="M30" s="196"/>
      <c r="N30" s="189"/>
      <c r="O30" s="189"/>
      <c r="P30" s="199">
        <v>2</v>
      </c>
      <c r="Q30" s="188">
        <v>700000</v>
      </c>
      <c r="R30" s="187"/>
    </row>
    <row r="31" spans="1:18" s="136" customFormat="1" ht="409.5" x14ac:dyDescent="0.25">
      <c r="A31" s="187">
        <v>26</v>
      </c>
      <c r="B31" s="187" t="s">
        <v>126</v>
      </c>
      <c r="C31" s="187" t="s">
        <v>12</v>
      </c>
      <c r="D31" s="187" t="s">
        <v>86</v>
      </c>
      <c r="E31" s="187" t="s">
        <v>241</v>
      </c>
      <c r="F31" s="187" t="s">
        <v>242</v>
      </c>
      <c r="G31" s="187" t="s">
        <v>236</v>
      </c>
      <c r="H31" s="187" t="s">
        <v>243</v>
      </c>
      <c r="I31" s="187"/>
      <c r="J31" s="187"/>
      <c r="K31" s="200"/>
      <c r="L31" s="190" t="s">
        <v>1</v>
      </c>
      <c r="M31" s="196"/>
      <c r="N31" s="189"/>
      <c r="O31" s="189"/>
      <c r="P31" s="199">
        <v>1</v>
      </c>
      <c r="Q31" s="188" t="s">
        <v>87</v>
      </c>
      <c r="R31" s="187"/>
    </row>
    <row r="32" spans="1:18" s="136" customFormat="1" ht="409.5" customHeight="1" x14ac:dyDescent="0.25">
      <c r="A32" s="187">
        <v>27</v>
      </c>
      <c r="B32" s="187" t="s">
        <v>127</v>
      </c>
      <c r="C32" s="187" t="s">
        <v>12</v>
      </c>
      <c r="D32" s="187" t="s">
        <v>88</v>
      </c>
      <c r="E32" s="187" t="s">
        <v>244</v>
      </c>
      <c r="F32" s="187" t="s">
        <v>245</v>
      </c>
      <c r="G32" s="187" t="s">
        <v>236</v>
      </c>
      <c r="H32" s="187" t="s">
        <v>246</v>
      </c>
      <c r="I32" s="187"/>
      <c r="J32" s="187"/>
      <c r="K32" s="200"/>
      <c r="L32" s="190" t="s">
        <v>1</v>
      </c>
      <c r="M32" s="196"/>
      <c r="N32" s="189"/>
      <c r="O32" s="189"/>
      <c r="P32" s="199">
        <v>1</v>
      </c>
      <c r="Q32" s="188" t="s">
        <v>87</v>
      </c>
      <c r="R32" s="187"/>
    </row>
    <row r="33" spans="1:174" s="136" customFormat="1" ht="409.5" x14ac:dyDescent="0.25">
      <c r="A33" s="187">
        <v>28</v>
      </c>
      <c r="B33" s="187" t="s">
        <v>128</v>
      </c>
      <c r="C33" s="187" t="s">
        <v>12</v>
      </c>
      <c r="D33" s="187" t="s">
        <v>89</v>
      </c>
      <c r="E33" s="187" t="s">
        <v>247</v>
      </c>
      <c r="F33" s="187" t="s">
        <v>248</v>
      </c>
      <c r="G33" s="187" t="s">
        <v>236</v>
      </c>
      <c r="H33" s="187" t="s">
        <v>249</v>
      </c>
      <c r="I33" s="187"/>
      <c r="J33" s="187"/>
      <c r="K33" s="187" t="s">
        <v>1</v>
      </c>
      <c r="L33" s="187"/>
      <c r="M33" s="196"/>
      <c r="N33" s="187" t="s">
        <v>1</v>
      </c>
      <c r="O33" s="187"/>
      <c r="P33" s="199">
        <v>2</v>
      </c>
      <c r="Q33" s="188">
        <v>800000</v>
      </c>
      <c r="R33" s="187"/>
    </row>
    <row r="34" spans="1:174" s="136" customFormat="1" ht="409.5" x14ac:dyDescent="0.25">
      <c r="A34" s="187">
        <v>29</v>
      </c>
      <c r="B34" s="187" t="s">
        <v>129</v>
      </c>
      <c r="C34" s="187" t="s">
        <v>14</v>
      </c>
      <c r="D34" s="187" t="s">
        <v>199</v>
      </c>
      <c r="E34" s="187" t="s">
        <v>67</v>
      </c>
      <c r="F34" s="187" t="s">
        <v>265</v>
      </c>
      <c r="G34" s="187" t="s">
        <v>266</v>
      </c>
      <c r="H34" s="187" t="s">
        <v>267</v>
      </c>
      <c r="I34" s="187"/>
      <c r="J34" s="200" t="s">
        <v>1</v>
      </c>
      <c r="K34" s="187"/>
      <c r="L34" s="187"/>
      <c r="M34" s="187" t="s">
        <v>1</v>
      </c>
      <c r="N34" s="187"/>
      <c r="O34" s="189"/>
      <c r="P34" s="191">
        <v>2</v>
      </c>
      <c r="Q34" s="188">
        <v>400000</v>
      </c>
      <c r="R34" s="187" t="s">
        <v>90</v>
      </c>
    </row>
    <row r="35" spans="1:174" s="136" customFormat="1" ht="409.5" x14ac:dyDescent="0.25">
      <c r="A35" s="187">
        <v>30</v>
      </c>
      <c r="B35" s="187" t="s">
        <v>130</v>
      </c>
      <c r="C35" s="187" t="s">
        <v>14</v>
      </c>
      <c r="D35" s="187" t="s">
        <v>68</v>
      </c>
      <c r="E35" s="187" t="s">
        <v>69</v>
      </c>
      <c r="F35" s="187" t="s">
        <v>268</v>
      </c>
      <c r="G35" s="187" t="s">
        <v>269</v>
      </c>
      <c r="H35" s="187" t="s">
        <v>267</v>
      </c>
      <c r="I35" s="202"/>
      <c r="J35" s="202"/>
      <c r="K35" s="187" t="s">
        <v>1</v>
      </c>
      <c r="L35" s="187"/>
      <c r="M35" s="202"/>
      <c r="N35" s="187"/>
      <c r="O35" s="187"/>
      <c r="P35" s="191">
        <v>1</v>
      </c>
      <c r="Q35" s="188">
        <v>200000</v>
      </c>
      <c r="R35" s="187"/>
    </row>
    <row r="36" spans="1:174" s="136" customFormat="1" ht="204" x14ac:dyDescent="0.25">
      <c r="A36" s="187">
        <v>31</v>
      </c>
      <c r="B36" s="187" t="s">
        <v>131</v>
      </c>
      <c r="C36" s="187" t="s">
        <v>64</v>
      </c>
      <c r="D36" s="187" t="s">
        <v>65</v>
      </c>
      <c r="E36" s="187" t="s">
        <v>66</v>
      </c>
      <c r="F36" s="187" t="s">
        <v>216</v>
      </c>
      <c r="G36" s="187" t="s">
        <v>217</v>
      </c>
      <c r="H36" s="187" t="s">
        <v>218</v>
      </c>
      <c r="I36" s="187"/>
      <c r="J36" s="200"/>
      <c r="K36" s="187" t="s">
        <v>1</v>
      </c>
      <c r="L36" s="187"/>
      <c r="M36" s="189"/>
      <c r="N36" s="187"/>
      <c r="O36" s="189"/>
      <c r="P36" s="191">
        <v>1</v>
      </c>
      <c r="Q36" s="188">
        <v>350000</v>
      </c>
      <c r="R36" s="187"/>
    </row>
    <row r="37" spans="1:174" s="136" customFormat="1" ht="242.25" x14ac:dyDescent="0.25">
      <c r="A37" s="187">
        <v>32</v>
      </c>
      <c r="B37" s="187" t="s">
        <v>134</v>
      </c>
      <c r="C37" s="187" t="s">
        <v>70</v>
      </c>
      <c r="D37" s="187" t="s">
        <v>71</v>
      </c>
      <c r="E37" s="187" t="s">
        <v>72</v>
      </c>
      <c r="F37" s="187" t="s">
        <v>213</v>
      </c>
      <c r="G37" s="187" t="s">
        <v>214</v>
      </c>
      <c r="H37" s="187" t="s">
        <v>393</v>
      </c>
      <c r="I37" s="187" t="s">
        <v>1</v>
      </c>
      <c r="J37" s="189"/>
      <c r="K37" s="189"/>
      <c r="L37" s="189"/>
      <c r="M37" s="189"/>
      <c r="N37" s="189"/>
      <c r="O37" s="189"/>
      <c r="P37" s="191">
        <v>1</v>
      </c>
      <c r="Q37" s="188">
        <v>183610.1</v>
      </c>
      <c r="R37" s="187"/>
    </row>
    <row r="38" spans="1:174" s="136" customFormat="1" ht="242.25" x14ac:dyDescent="0.25">
      <c r="A38" s="187">
        <v>33</v>
      </c>
      <c r="B38" s="187" t="s">
        <v>135</v>
      </c>
      <c r="C38" s="187" t="s">
        <v>70</v>
      </c>
      <c r="D38" s="187" t="s">
        <v>201</v>
      </c>
      <c r="E38" s="187" t="s">
        <v>202</v>
      </c>
      <c r="F38" s="187" t="s">
        <v>213</v>
      </c>
      <c r="G38" s="187" t="s">
        <v>214</v>
      </c>
      <c r="H38" s="187" t="s">
        <v>392</v>
      </c>
      <c r="I38" s="187"/>
      <c r="J38" s="187"/>
      <c r="K38" s="187" t="s">
        <v>1</v>
      </c>
      <c r="L38" s="187"/>
      <c r="M38" s="189"/>
      <c r="N38" s="187"/>
      <c r="O38" s="187"/>
      <c r="P38" s="191">
        <v>1</v>
      </c>
      <c r="Q38" s="188">
        <v>500000</v>
      </c>
      <c r="R38" s="187"/>
    </row>
    <row r="39" spans="1:174" s="136" customFormat="1" ht="408" x14ac:dyDescent="0.25">
      <c r="A39" s="187">
        <v>34</v>
      </c>
      <c r="B39" s="187" t="s">
        <v>136</v>
      </c>
      <c r="C39" s="187" t="s">
        <v>70</v>
      </c>
      <c r="D39" s="187" t="s">
        <v>74</v>
      </c>
      <c r="E39" s="187" t="s">
        <v>75</v>
      </c>
      <c r="F39" s="187" t="s">
        <v>213</v>
      </c>
      <c r="G39" s="187" t="s">
        <v>215</v>
      </c>
      <c r="H39" s="187" t="s">
        <v>394</v>
      </c>
      <c r="I39" s="187"/>
      <c r="J39" s="187"/>
      <c r="K39" s="187"/>
      <c r="L39" s="187"/>
      <c r="M39" s="187"/>
      <c r="N39" s="187" t="s">
        <v>1</v>
      </c>
      <c r="O39" s="187"/>
      <c r="P39" s="191">
        <v>1</v>
      </c>
      <c r="Q39" s="188">
        <v>800000</v>
      </c>
      <c r="R39" s="187" t="s">
        <v>76</v>
      </c>
    </row>
    <row r="40" spans="1:174" s="136" customFormat="1" ht="242.25" x14ac:dyDescent="0.25">
      <c r="A40" s="187">
        <v>35</v>
      </c>
      <c r="B40" s="187" t="s">
        <v>137</v>
      </c>
      <c r="C40" s="187" t="s">
        <v>70</v>
      </c>
      <c r="D40" s="187" t="s">
        <v>77</v>
      </c>
      <c r="E40" s="187" t="s">
        <v>78</v>
      </c>
      <c r="F40" s="187" t="s">
        <v>213</v>
      </c>
      <c r="G40" s="187" t="s">
        <v>214</v>
      </c>
      <c r="H40" s="187" t="s">
        <v>395</v>
      </c>
      <c r="I40" s="187"/>
      <c r="J40" s="187"/>
      <c r="K40" s="187"/>
      <c r="L40" s="190"/>
      <c r="M40" s="187"/>
      <c r="N40" s="187" t="s">
        <v>1</v>
      </c>
      <c r="O40" s="187"/>
      <c r="P40" s="191">
        <v>1</v>
      </c>
      <c r="Q40" s="188">
        <v>500000</v>
      </c>
      <c r="R40" s="187"/>
    </row>
    <row r="41" spans="1:174" s="136" customFormat="1" ht="318.75" x14ac:dyDescent="0.25">
      <c r="A41" s="187">
        <v>36</v>
      </c>
      <c r="B41" s="187" t="s">
        <v>138</v>
      </c>
      <c r="C41" s="187" t="s">
        <v>17</v>
      </c>
      <c r="D41" s="187" t="s">
        <v>79</v>
      </c>
      <c r="E41" s="187" t="s">
        <v>156</v>
      </c>
      <c r="F41" s="187" t="s">
        <v>250</v>
      </c>
      <c r="G41" s="187" t="s">
        <v>251</v>
      </c>
      <c r="H41" s="187" t="s">
        <v>252</v>
      </c>
      <c r="I41" s="187"/>
      <c r="J41" s="190" t="s">
        <v>1</v>
      </c>
      <c r="K41" s="193"/>
      <c r="L41" s="187"/>
      <c r="M41" s="187"/>
      <c r="N41" s="190" t="s">
        <v>1</v>
      </c>
      <c r="O41" s="193"/>
      <c r="P41" s="191">
        <v>2</v>
      </c>
      <c r="Q41" s="203">
        <v>350000</v>
      </c>
      <c r="R41" s="187"/>
    </row>
    <row r="42" spans="1:174" s="136" customFormat="1" ht="409.5" x14ac:dyDescent="0.25">
      <c r="A42" s="187">
        <v>37</v>
      </c>
      <c r="B42" s="187" t="s">
        <v>139</v>
      </c>
      <c r="C42" s="187" t="s">
        <v>17</v>
      </c>
      <c r="D42" s="187" t="s">
        <v>387</v>
      </c>
      <c r="E42" s="187" t="s">
        <v>80</v>
      </c>
      <c r="F42" s="187" t="s">
        <v>278</v>
      </c>
      <c r="G42" s="187" t="s">
        <v>251</v>
      </c>
      <c r="H42" s="187" t="s">
        <v>252</v>
      </c>
      <c r="I42" s="187" t="s">
        <v>1</v>
      </c>
      <c r="J42" s="190"/>
      <c r="K42" s="190"/>
      <c r="L42" s="190"/>
      <c r="M42" s="190"/>
      <c r="N42" s="190"/>
      <c r="O42" s="189"/>
      <c r="P42" s="187">
        <v>1</v>
      </c>
      <c r="Q42" s="204">
        <v>250000</v>
      </c>
      <c r="R42" s="187" t="s">
        <v>305</v>
      </c>
    </row>
    <row r="43" spans="1:174" s="136" customFormat="1" ht="382.5" x14ac:dyDescent="0.25">
      <c r="A43" s="187">
        <v>38</v>
      </c>
      <c r="B43" s="187" t="s">
        <v>140</v>
      </c>
      <c r="C43" s="187" t="s">
        <v>17</v>
      </c>
      <c r="D43" s="187" t="s">
        <v>361</v>
      </c>
      <c r="E43" s="187" t="s">
        <v>81</v>
      </c>
      <c r="F43" s="187" t="s">
        <v>253</v>
      </c>
      <c r="G43" s="187" t="s">
        <v>254</v>
      </c>
      <c r="H43" s="187" t="s">
        <v>255</v>
      </c>
      <c r="I43" s="187"/>
      <c r="J43" s="187"/>
      <c r="K43" s="205"/>
      <c r="L43" s="187" t="s">
        <v>1</v>
      </c>
      <c r="M43" s="189"/>
      <c r="N43" s="189"/>
      <c r="O43" s="190"/>
      <c r="P43" s="199">
        <v>1</v>
      </c>
      <c r="Q43" s="188">
        <v>300000</v>
      </c>
      <c r="R43" s="187"/>
    </row>
    <row r="44" spans="1:174" s="136" customFormat="1" ht="382.5" x14ac:dyDescent="0.25">
      <c r="A44" s="187">
        <v>39</v>
      </c>
      <c r="B44" s="187" t="s">
        <v>141</v>
      </c>
      <c r="C44" s="187" t="s">
        <v>17</v>
      </c>
      <c r="D44" s="187" t="s">
        <v>378</v>
      </c>
      <c r="E44" s="187" t="s">
        <v>91</v>
      </c>
      <c r="F44" s="187" t="s">
        <v>256</v>
      </c>
      <c r="G44" s="187" t="s">
        <v>257</v>
      </c>
      <c r="H44" s="187" t="s">
        <v>258</v>
      </c>
      <c r="I44" s="187"/>
      <c r="J44" s="201"/>
      <c r="K44" s="200" t="s">
        <v>1</v>
      </c>
      <c r="L44" s="189"/>
      <c r="M44" s="189"/>
      <c r="N44" s="205"/>
      <c r="O44" s="190"/>
      <c r="P44" s="187">
        <v>1</v>
      </c>
      <c r="Q44" s="188">
        <v>220000</v>
      </c>
      <c r="R44" s="187" t="s">
        <v>404</v>
      </c>
    </row>
    <row r="45" spans="1:174" s="136" customFormat="1" ht="279" customHeight="1" x14ac:dyDescent="0.25">
      <c r="A45" s="187">
        <v>40</v>
      </c>
      <c r="B45" s="187" t="s">
        <v>142</v>
      </c>
      <c r="C45" s="187" t="s">
        <v>17</v>
      </c>
      <c r="D45" s="187" t="s">
        <v>92</v>
      </c>
      <c r="E45" s="187" t="s">
        <v>93</v>
      </c>
      <c r="F45" s="187" t="s">
        <v>259</v>
      </c>
      <c r="G45" s="187" t="s">
        <v>260</v>
      </c>
      <c r="H45" s="187" t="s">
        <v>261</v>
      </c>
      <c r="I45" s="187"/>
      <c r="J45" s="187"/>
      <c r="K45" s="187" t="s">
        <v>1</v>
      </c>
      <c r="L45" s="196"/>
      <c r="M45" s="187"/>
      <c r="N45" s="187"/>
      <c r="O45" s="187"/>
      <c r="P45" s="187">
        <v>1</v>
      </c>
      <c r="Q45" s="188">
        <v>200000</v>
      </c>
      <c r="R45" s="187"/>
    </row>
    <row r="46" spans="1:174" s="136" customFormat="1" ht="255" x14ac:dyDescent="0.25">
      <c r="A46" s="187">
        <v>41</v>
      </c>
      <c r="B46" s="187" t="s">
        <v>143</v>
      </c>
      <c r="C46" s="187" t="s">
        <v>17</v>
      </c>
      <c r="D46" s="187" t="s">
        <v>94</v>
      </c>
      <c r="E46" s="187" t="s">
        <v>96</v>
      </c>
      <c r="F46" s="187" t="s">
        <v>279</v>
      </c>
      <c r="G46" s="187" t="s">
        <v>251</v>
      </c>
      <c r="H46" s="187" t="s">
        <v>252</v>
      </c>
      <c r="I46" s="187"/>
      <c r="J46" s="187"/>
      <c r="K46" s="187"/>
      <c r="L46" s="187" t="s">
        <v>1</v>
      </c>
      <c r="M46" s="189"/>
      <c r="N46" s="187"/>
      <c r="O46" s="187"/>
      <c r="P46" s="187">
        <v>1</v>
      </c>
      <c r="Q46" s="188">
        <v>250000</v>
      </c>
      <c r="R46" s="187"/>
    </row>
    <row r="47" spans="1:174" s="136" customFormat="1" ht="229.5" x14ac:dyDescent="0.25">
      <c r="A47" s="187">
        <v>42</v>
      </c>
      <c r="B47" s="187" t="s">
        <v>144</v>
      </c>
      <c r="C47" s="187" t="s">
        <v>17</v>
      </c>
      <c r="D47" s="187" t="s">
        <v>95</v>
      </c>
      <c r="E47" s="187" t="s">
        <v>97</v>
      </c>
      <c r="F47" s="187" t="s">
        <v>262</v>
      </c>
      <c r="G47" s="187" t="s">
        <v>263</v>
      </c>
      <c r="H47" s="187" t="s">
        <v>264</v>
      </c>
      <c r="I47" s="187"/>
      <c r="J47" s="187"/>
      <c r="K47" s="187"/>
      <c r="L47" s="190" t="s">
        <v>1</v>
      </c>
      <c r="M47" s="196"/>
      <c r="N47" s="187"/>
      <c r="O47" s="187"/>
      <c r="P47" s="187">
        <v>1</v>
      </c>
      <c r="Q47" s="188">
        <v>350000</v>
      </c>
      <c r="R47" s="187" t="s">
        <v>98</v>
      </c>
    </row>
    <row r="48" spans="1:174" ht="318.75" x14ac:dyDescent="0.25">
      <c r="A48" s="187">
        <v>43</v>
      </c>
      <c r="B48" s="187" t="s">
        <v>145</v>
      </c>
      <c r="C48" s="187" t="s">
        <v>99</v>
      </c>
      <c r="D48" s="206" t="s">
        <v>225</v>
      </c>
      <c r="E48" s="194" t="s">
        <v>226</v>
      </c>
      <c r="F48" s="194" t="s">
        <v>227</v>
      </c>
      <c r="G48" s="194" t="s">
        <v>228</v>
      </c>
      <c r="H48" s="194" t="s">
        <v>229</v>
      </c>
      <c r="I48" s="187"/>
      <c r="J48" s="187"/>
      <c r="K48" s="190" t="s">
        <v>1</v>
      </c>
      <c r="L48" s="196"/>
      <c r="M48" s="187"/>
      <c r="N48" s="190"/>
      <c r="O48" s="187"/>
      <c r="P48" s="191">
        <v>1</v>
      </c>
      <c r="Q48" s="207" t="s">
        <v>230</v>
      </c>
      <c r="R48" s="138"/>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6"/>
      <c r="BR48" s="136"/>
      <c r="BS48" s="136"/>
      <c r="BT48" s="136"/>
      <c r="BU48" s="136"/>
      <c r="BV48" s="136"/>
      <c r="BW48" s="136"/>
      <c r="BX48" s="136"/>
      <c r="BY48" s="136"/>
      <c r="BZ48" s="136"/>
      <c r="CA48" s="136"/>
      <c r="CB48" s="136"/>
      <c r="CC48" s="136"/>
      <c r="CD48" s="136"/>
      <c r="CE48" s="136"/>
      <c r="CF48" s="136"/>
      <c r="CG48" s="136"/>
      <c r="CH48" s="136"/>
      <c r="CI48" s="136"/>
      <c r="CJ48" s="136"/>
      <c r="CK48" s="136"/>
      <c r="CL48" s="136"/>
      <c r="CM48" s="136"/>
      <c r="CN48" s="136"/>
      <c r="CO48" s="136"/>
      <c r="CP48" s="136"/>
      <c r="CQ48" s="136"/>
      <c r="CR48" s="136"/>
      <c r="CS48" s="136"/>
      <c r="CT48" s="136"/>
      <c r="CU48" s="136"/>
      <c r="CV48" s="136"/>
      <c r="CW48" s="136"/>
      <c r="CX48" s="136"/>
      <c r="CY48" s="136"/>
      <c r="CZ48" s="136"/>
      <c r="DA48" s="136"/>
      <c r="DB48" s="136"/>
      <c r="DC48" s="136"/>
      <c r="DD48" s="136"/>
      <c r="DE48" s="136"/>
      <c r="DF48" s="136"/>
      <c r="DG48" s="136"/>
      <c r="DH48" s="136"/>
      <c r="DI48" s="136"/>
      <c r="DJ48" s="136"/>
      <c r="DK48" s="136"/>
      <c r="DL48" s="136"/>
      <c r="DM48" s="136"/>
      <c r="DN48" s="136"/>
      <c r="DO48" s="136"/>
      <c r="DP48" s="136"/>
      <c r="DQ48" s="136"/>
      <c r="DR48" s="136"/>
      <c r="DS48" s="136"/>
      <c r="DT48" s="136"/>
      <c r="DU48" s="136"/>
      <c r="DV48" s="136"/>
      <c r="DW48" s="136"/>
      <c r="DX48" s="136"/>
      <c r="DY48" s="136"/>
      <c r="DZ48" s="136"/>
      <c r="EA48" s="136"/>
      <c r="EB48" s="136"/>
      <c r="EC48" s="136"/>
      <c r="ED48" s="136"/>
      <c r="EE48" s="136"/>
      <c r="EF48" s="136"/>
      <c r="EG48" s="136"/>
      <c r="EH48" s="136"/>
      <c r="EI48" s="136"/>
      <c r="EJ48" s="136"/>
      <c r="EK48" s="136"/>
      <c r="EL48" s="136"/>
      <c r="EM48" s="136"/>
      <c r="EN48" s="136"/>
      <c r="EO48" s="136"/>
      <c r="EP48" s="136"/>
      <c r="EQ48" s="136"/>
      <c r="ER48" s="136"/>
      <c r="ES48" s="136"/>
      <c r="ET48" s="136"/>
      <c r="EU48" s="136"/>
      <c r="EV48" s="136"/>
      <c r="EW48" s="136"/>
      <c r="EX48" s="136"/>
      <c r="EY48" s="136"/>
      <c r="EZ48" s="136"/>
      <c r="FA48" s="136"/>
      <c r="FB48" s="136"/>
      <c r="FC48" s="136"/>
      <c r="FD48" s="136"/>
      <c r="FE48" s="136"/>
      <c r="FF48" s="136"/>
      <c r="FG48" s="136"/>
      <c r="FH48" s="136"/>
      <c r="FI48" s="136"/>
      <c r="FJ48" s="136"/>
      <c r="FK48" s="136"/>
      <c r="FL48" s="136"/>
      <c r="FM48" s="136"/>
      <c r="FN48" s="136"/>
      <c r="FO48" s="136"/>
      <c r="FP48" s="136"/>
      <c r="FQ48" s="136"/>
      <c r="FR48" s="136"/>
    </row>
    <row r="49" spans="1:85" ht="357" x14ac:dyDescent="0.25">
      <c r="A49" s="187">
        <v>44</v>
      </c>
      <c r="B49" s="187" t="s">
        <v>146</v>
      </c>
      <c r="C49" s="187" t="s">
        <v>100</v>
      </c>
      <c r="D49" s="187" t="s">
        <v>283</v>
      </c>
      <c r="E49" s="187" t="s">
        <v>284</v>
      </c>
      <c r="F49" s="187" t="s">
        <v>216</v>
      </c>
      <c r="G49" s="187" t="s">
        <v>280</v>
      </c>
      <c r="H49" s="187" t="s">
        <v>281</v>
      </c>
      <c r="I49" s="187"/>
      <c r="J49" s="187"/>
      <c r="K49" s="187"/>
      <c r="L49" s="189"/>
      <c r="M49" s="187"/>
      <c r="N49" s="187" t="s">
        <v>1</v>
      </c>
      <c r="O49" s="189"/>
      <c r="P49" s="191">
        <v>1</v>
      </c>
      <c r="Q49" s="188">
        <v>500000</v>
      </c>
      <c r="R49" s="187"/>
    </row>
    <row r="50" spans="1:85" s="136" customFormat="1" ht="409.5" x14ac:dyDescent="0.25">
      <c r="A50" s="187">
        <v>45</v>
      </c>
      <c r="B50" s="187" t="s">
        <v>147</v>
      </c>
      <c r="C50" s="187" t="s">
        <v>103</v>
      </c>
      <c r="D50" s="187" t="s">
        <v>101</v>
      </c>
      <c r="E50" s="187" t="s">
        <v>219</v>
      </c>
      <c r="F50" s="187" t="s">
        <v>396</v>
      </c>
      <c r="G50" s="187" t="s">
        <v>220</v>
      </c>
      <c r="H50" s="187" t="s">
        <v>221</v>
      </c>
      <c r="I50" s="187"/>
      <c r="J50" s="187"/>
      <c r="K50" s="187" t="s">
        <v>1</v>
      </c>
      <c r="L50" s="187"/>
      <c r="M50" s="187"/>
      <c r="N50" s="187"/>
      <c r="O50" s="187"/>
      <c r="P50" s="187">
        <v>1</v>
      </c>
      <c r="Q50" s="188">
        <v>500000</v>
      </c>
      <c r="R50" s="187"/>
    </row>
    <row r="51" spans="1:85" s="208" customFormat="1" ht="409.5" x14ac:dyDescent="0.25">
      <c r="A51" s="187">
        <v>46</v>
      </c>
      <c r="B51" s="187" t="s">
        <v>148</v>
      </c>
      <c r="C51" s="187" t="s">
        <v>103</v>
      </c>
      <c r="D51" s="187" t="s">
        <v>102</v>
      </c>
      <c r="E51" s="187" t="s">
        <v>222</v>
      </c>
      <c r="F51" s="187" t="s">
        <v>223</v>
      </c>
      <c r="G51" s="187" t="s">
        <v>224</v>
      </c>
      <c r="H51" s="187" t="s">
        <v>221</v>
      </c>
      <c r="I51" s="187"/>
      <c r="J51" s="187"/>
      <c r="K51" s="187" t="s">
        <v>1</v>
      </c>
      <c r="L51" s="187"/>
      <c r="M51" s="187"/>
      <c r="N51" s="187"/>
      <c r="O51" s="187"/>
      <c r="P51" s="199">
        <v>1</v>
      </c>
      <c r="Q51" s="188">
        <v>500000</v>
      </c>
      <c r="R51" s="187"/>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6"/>
      <c r="BR51" s="136"/>
      <c r="BS51" s="136"/>
      <c r="BT51" s="136"/>
      <c r="BU51" s="136"/>
      <c r="BV51" s="136"/>
      <c r="BW51" s="136"/>
      <c r="BX51" s="136"/>
      <c r="BY51" s="136"/>
      <c r="BZ51" s="136"/>
      <c r="CA51" s="136"/>
      <c r="CB51" s="136"/>
      <c r="CC51" s="136"/>
      <c r="CD51" s="136"/>
      <c r="CE51" s="136"/>
      <c r="CF51" s="46"/>
      <c r="CG51" s="46"/>
    </row>
  </sheetData>
  <phoneticPr fontId="14" type="noConversion"/>
  <conditionalFormatting sqref="R5 G16:H20 P16:Q20 D18:F19 A16:A51">
    <cfRule type="cellIs" dxfId="153" priority="2" stopIfTrue="1" operator="equal">
      <formula>"x"</formula>
    </cfRule>
  </conditionalFormatting>
  <conditionalFormatting sqref="B16:D16 P49:Q49 C24:E24 D20:F20 B17:F17 A3:H3 P3:Q3 C18:C23 A4 P24:Q24 A5:H7 B49 P35 B34:B35 C41:C45 B41:B47 D46 Q46:Q47 P46 R46 J5:Q7 B18:B24">
    <cfRule type="cellIs" dxfId="152" priority="125" stopIfTrue="1" operator="equal">
      <formula>"x"</formula>
    </cfRule>
  </conditionalFormatting>
  <conditionalFormatting sqref="D49">
    <cfRule type="cellIs" dxfId="151" priority="123" stopIfTrue="1" operator="equal">
      <formula>"x"</formula>
    </cfRule>
  </conditionalFormatting>
  <conditionalFormatting sqref="C49">
    <cfRule type="cellIs" dxfId="150" priority="124" stopIfTrue="1" operator="equal">
      <formula>"x"</formula>
    </cfRule>
  </conditionalFormatting>
  <conditionalFormatting sqref="E16:F16">
    <cfRule type="cellIs" dxfId="149" priority="121" stopIfTrue="1" operator="equal">
      <formula>"x"</formula>
    </cfRule>
  </conditionalFormatting>
  <conditionalFormatting sqref="L22:R22 D21:F23 I22 I21:J21 P23:R23 L21:P21 R21">
    <cfRule type="cellIs" dxfId="148" priority="119" stopIfTrue="1" operator="equal">
      <formula>"x"</formula>
    </cfRule>
  </conditionalFormatting>
  <conditionalFormatting sqref="G21:G24">
    <cfRule type="cellIs" dxfId="147" priority="118" stopIfTrue="1" operator="equal">
      <formula>"x"</formula>
    </cfRule>
  </conditionalFormatting>
  <conditionalFormatting sqref="H21:H24">
    <cfRule type="cellIs" dxfId="146" priority="117" stopIfTrue="1" operator="equal">
      <formula>"x"</formula>
    </cfRule>
  </conditionalFormatting>
  <conditionalFormatting sqref="F5">
    <cfRule type="cellIs" dxfId="145" priority="116" stopIfTrue="1" operator="equal">
      <formula>"x"</formula>
    </cfRule>
  </conditionalFormatting>
  <conditionalFormatting sqref="F5:F7">
    <cfRule type="cellIs" dxfId="144" priority="115" stopIfTrue="1" operator="equal">
      <formula>"x"</formula>
    </cfRule>
  </conditionalFormatting>
  <conditionalFormatting sqref="Q21">
    <cfRule type="cellIs" dxfId="143" priority="114" stopIfTrue="1" operator="equal">
      <formula>"x"</formula>
    </cfRule>
  </conditionalFormatting>
  <conditionalFormatting sqref="A15">
    <cfRule type="cellIs" dxfId="142" priority="113" stopIfTrue="1" operator="equal">
      <formula>"x"</formula>
    </cfRule>
  </conditionalFormatting>
  <conditionalFormatting sqref="J13:Q13 A13:H13">
    <cfRule type="cellIs" dxfId="141" priority="112" stopIfTrue="1" operator="equal">
      <formula>"x"</formula>
    </cfRule>
  </conditionalFormatting>
  <conditionalFormatting sqref="J14:R14 A14:H14">
    <cfRule type="cellIs" dxfId="140" priority="111" stopIfTrue="1" operator="equal">
      <formula>"x"</formula>
    </cfRule>
  </conditionalFormatting>
  <conditionalFormatting sqref="P37 B37">
    <cfRule type="cellIs" dxfId="139" priority="110" stopIfTrue="1" operator="equal">
      <formula>"x"</formula>
    </cfRule>
  </conditionalFormatting>
  <conditionalFormatting sqref="C37">
    <cfRule type="cellIs" dxfId="138" priority="109" stopIfTrue="1" operator="equal">
      <formula>"x"</formula>
    </cfRule>
  </conditionalFormatting>
  <conditionalFormatting sqref="D37">
    <cfRule type="cellIs" dxfId="137" priority="108" stopIfTrue="1" operator="equal">
      <formula>"x"</formula>
    </cfRule>
  </conditionalFormatting>
  <conditionalFormatting sqref="E37:F37 H37">
    <cfRule type="cellIs" dxfId="136" priority="107" stopIfTrue="1" operator="equal">
      <formula>"x"</formula>
    </cfRule>
  </conditionalFormatting>
  <conditionalFormatting sqref="Q37">
    <cfRule type="cellIs" dxfId="135" priority="106" stopIfTrue="1" operator="equal">
      <formula>"x"</formula>
    </cfRule>
  </conditionalFormatting>
  <conditionalFormatting sqref="G37">
    <cfRule type="cellIs" dxfId="134" priority="105" stopIfTrue="1" operator="equal">
      <formula>"x"</formula>
    </cfRule>
  </conditionalFormatting>
  <conditionalFormatting sqref="P38:Q38 B38 H38 D38:E38">
    <cfRule type="cellIs" dxfId="133" priority="104" stopIfTrue="1" operator="equal">
      <formula>"x"</formula>
    </cfRule>
  </conditionalFormatting>
  <conditionalFormatting sqref="C38">
    <cfRule type="cellIs" dxfId="132" priority="103" stopIfTrue="1" operator="equal">
      <formula>"x"</formula>
    </cfRule>
  </conditionalFormatting>
  <conditionalFormatting sqref="G38">
    <cfRule type="cellIs" dxfId="131" priority="102" stopIfTrue="1" operator="equal">
      <formula>"x"</formula>
    </cfRule>
  </conditionalFormatting>
  <conditionalFormatting sqref="F38">
    <cfRule type="cellIs" dxfId="130" priority="101" stopIfTrue="1" operator="equal">
      <formula>"x"</formula>
    </cfRule>
  </conditionalFormatting>
  <conditionalFormatting sqref="P39 D39:E39 B39">
    <cfRule type="cellIs" dxfId="129" priority="100" stopIfTrue="1" operator="equal">
      <formula>"x"</formula>
    </cfRule>
  </conditionalFormatting>
  <conditionalFormatting sqref="C39">
    <cfRule type="cellIs" dxfId="128" priority="99" stopIfTrue="1" operator="equal">
      <formula>"x"</formula>
    </cfRule>
  </conditionalFormatting>
  <conditionalFormatting sqref="Q39">
    <cfRule type="cellIs" dxfId="127" priority="98" stopIfTrue="1" operator="equal">
      <formula>"x"</formula>
    </cfRule>
  </conditionalFormatting>
  <conditionalFormatting sqref="G39">
    <cfRule type="cellIs" dxfId="126" priority="97" stopIfTrue="1" operator="equal">
      <formula>"x"</formula>
    </cfRule>
  </conditionalFormatting>
  <conditionalFormatting sqref="F39">
    <cfRule type="cellIs" dxfId="125" priority="96" stopIfTrue="1" operator="equal">
      <formula>"x"</formula>
    </cfRule>
  </conditionalFormatting>
  <conditionalFormatting sqref="H39">
    <cfRule type="cellIs" dxfId="124" priority="95" stopIfTrue="1" operator="equal">
      <formula>"x"</formula>
    </cfRule>
  </conditionalFormatting>
  <conditionalFormatting sqref="P40:Q40 B40:E40">
    <cfRule type="cellIs" dxfId="123" priority="94" stopIfTrue="1" operator="equal">
      <formula>"x"</formula>
    </cfRule>
  </conditionalFormatting>
  <conditionalFormatting sqref="G40">
    <cfRule type="cellIs" dxfId="122" priority="93" stopIfTrue="1" operator="equal">
      <formula>"x"</formula>
    </cfRule>
  </conditionalFormatting>
  <conditionalFormatting sqref="F40">
    <cfRule type="cellIs" dxfId="121" priority="92" stopIfTrue="1" operator="equal">
      <formula>"x"</formula>
    </cfRule>
  </conditionalFormatting>
  <conditionalFormatting sqref="H40">
    <cfRule type="cellIs" dxfId="120" priority="91" stopIfTrue="1" operator="equal">
      <formula>"x"</formula>
    </cfRule>
  </conditionalFormatting>
  <conditionalFormatting sqref="E36:H36 B36">
    <cfRule type="cellIs" dxfId="119" priority="90" stopIfTrue="1" operator="equal">
      <formula>"x"</formula>
    </cfRule>
  </conditionalFormatting>
  <conditionalFormatting sqref="P36:Q36">
    <cfRule type="cellIs" dxfId="118" priority="89" stopIfTrue="1" operator="equal">
      <formula>"x"</formula>
    </cfRule>
  </conditionalFormatting>
  <conditionalFormatting sqref="C36">
    <cfRule type="cellIs" dxfId="117" priority="88" stopIfTrue="1" operator="equal">
      <formula>"x"</formula>
    </cfRule>
  </conditionalFormatting>
  <conditionalFormatting sqref="D36">
    <cfRule type="cellIs" dxfId="116" priority="87" stopIfTrue="1" operator="equal">
      <formula>"x"</formula>
    </cfRule>
  </conditionalFormatting>
  <conditionalFormatting sqref="P50:Q50 B50:D50">
    <cfRule type="cellIs" dxfId="115" priority="86" stopIfTrue="1" operator="equal">
      <formula>"x"</formula>
    </cfRule>
  </conditionalFormatting>
  <conditionalFormatting sqref="CH51:IV51 P51:Q51 B51:D51">
    <cfRule type="cellIs" dxfId="114" priority="85" stopIfTrue="1" operator="equal">
      <formula>"x"</formula>
    </cfRule>
  </conditionalFormatting>
  <conditionalFormatting sqref="P48 B48">
    <cfRule type="cellIs" dxfId="113" priority="84" stopIfTrue="1" operator="equal">
      <formula>"x"</formula>
    </cfRule>
  </conditionalFormatting>
  <conditionalFormatting sqref="C48 E48:H48">
    <cfRule type="cellIs" dxfId="112" priority="83" stopIfTrue="1" operator="equal">
      <formula>"x"</formula>
    </cfRule>
  </conditionalFormatting>
  <conditionalFormatting sqref="J12:R12 A12:H12 C29:C33">
    <cfRule type="cellIs" dxfId="111" priority="82" stopIfTrue="1" operator="equal">
      <formula>"x"</formula>
    </cfRule>
  </conditionalFormatting>
  <conditionalFormatting sqref="Q29 B29">
    <cfRule type="cellIs" dxfId="110" priority="81" stopIfTrue="1" operator="equal">
      <formula>"x"</formula>
    </cfRule>
  </conditionalFormatting>
  <conditionalFormatting sqref="P29">
    <cfRule type="cellIs" dxfId="109" priority="80" stopIfTrue="1" operator="equal">
      <formula>"x"</formula>
    </cfRule>
  </conditionalFormatting>
  <conditionalFormatting sqref="D30:F30 Q30 B30">
    <cfRule type="cellIs" dxfId="108" priority="79" stopIfTrue="1" operator="equal">
      <formula>"x"</formula>
    </cfRule>
  </conditionalFormatting>
  <conditionalFormatting sqref="P30">
    <cfRule type="cellIs" dxfId="107" priority="78" stopIfTrue="1" operator="equal">
      <formula>"x"</formula>
    </cfRule>
  </conditionalFormatting>
  <conditionalFormatting sqref="D31:F31 Q31 B31">
    <cfRule type="cellIs" dxfId="106" priority="77" stopIfTrue="1" operator="equal">
      <formula>"x"</formula>
    </cfRule>
  </conditionalFormatting>
  <conditionalFormatting sqref="P31">
    <cfRule type="cellIs" dxfId="105" priority="76" stopIfTrue="1" operator="equal">
      <formula>"x"</formula>
    </cfRule>
  </conditionalFormatting>
  <conditionalFormatting sqref="D32:F32 Q32 B32">
    <cfRule type="cellIs" dxfId="104" priority="75" stopIfTrue="1" operator="equal">
      <formula>"x"</formula>
    </cfRule>
  </conditionalFormatting>
  <conditionalFormatting sqref="P32">
    <cfRule type="cellIs" dxfId="103" priority="74" stopIfTrue="1" operator="equal">
      <formula>"x"</formula>
    </cfRule>
  </conditionalFormatting>
  <conditionalFormatting sqref="D33:F33 Q33 B33">
    <cfRule type="cellIs" dxfId="102" priority="73" stopIfTrue="1" operator="equal">
      <formula>"x"</formula>
    </cfRule>
  </conditionalFormatting>
  <conditionalFormatting sqref="P33">
    <cfRule type="cellIs" dxfId="101" priority="72" stopIfTrue="1" operator="equal">
      <formula>"x"</formula>
    </cfRule>
  </conditionalFormatting>
  <conditionalFormatting sqref="P41 D41:H41">
    <cfRule type="cellIs" dxfId="100" priority="71" stopIfTrue="1" operator="equal">
      <formula>"x"</formula>
    </cfRule>
  </conditionalFormatting>
  <conditionalFormatting sqref="P43:Q43">
    <cfRule type="cellIs" dxfId="99" priority="70" stopIfTrue="1" operator="equal">
      <formula>"x"</formula>
    </cfRule>
  </conditionalFormatting>
  <conditionalFormatting sqref="R41">
    <cfRule type="cellIs" dxfId="98" priority="69" stopIfTrue="1" operator="equal">
      <formula>"x"</formula>
    </cfRule>
  </conditionalFormatting>
  <conditionalFormatting sqref="L42:P42">
    <cfRule type="cellIs" dxfId="97" priority="68" stopIfTrue="1" operator="equal">
      <formula>"x"</formula>
    </cfRule>
  </conditionalFormatting>
  <conditionalFormatting sqref="K42">
    <cfRule type="cellIs" dxfId="96" priority="67" stopIfTrue="1" operator="equal">
      <formula>"x"</formula>
    </cfRule>
  </conditionalFormatting>
  <conditionalFormatting sqref="J42">
    <cfRule type="cellIs" dxfId="95" priority="66" stopIfTrue="1" operator="equal">
      <formula>"x"</formula>
    </cfRule>
  </conditionalFormatting>
  <conditionalFormatting sqref="E42">
    <cfRule type="cellIs" dxfId="94" priority="65" stopIfTrue="1" operator="equal">
      <formula>"x"</formula>
    </cfRule>
  </conditionalFormatting>
  <conditionalFormatting sqref="Q42">
    <cfRule type="cellIs" dxfId="93" priority="64" stopIfTrue="1" operator="equal">
      <formula>"x"</formula>
    </cfRule>
  </conditionalFormatting>
  <conditionalFormatting sqref="Q41">
    <cfRule type="cellIs" dxfId="92" priority="63" stopIfTrue="1" operator="equal">
      <formula>"x"</formula>
    </cfRule>
  </conditionalFormatting>
  <conditionalFormatting sqref="R42:R43">
    <cfRule type="cellIs" dxfId="91" priority="62" stopIfTrue="1" operator="equal">
      <formula>"x"</formula>
    </cfRule>
  </conditionalFormatting>
  <conditionalFormatting sqref="D43:H43">
    <cfRule type="cellIs" dxfId="90" priority="61" stopIfTrue="1" operator="equal">
      <formula>"x"</formula>
    </cfRule>
  </conditionalFormatting>
  <conditionalFormatting sqref="D44">
    <cfRule type="cellIs" dxfId="89" priority="60" stopIfTrue="1" operator="equal">
      <formula>"x"</formula>
    </cfRule>
  </conditionalFormatting>
  <conditionalFormatting sqref="E44:H44">
    <cfRule type="cellIs" dxfId="88" priority="59" stopIfTrue="1" operator="equal">
      <formula>"x"</formula>
    </cfRule>
  </conditionalFormatting>
  <conditionalFormatting sqref="Q44:R44">
    <cfRule type="cellIs" dxfId="87" priority="58" stopIfTrue="1" operator="equal">
      <formula>"x"</formula>
    </cfRule>
  </conditionalFormatting>
  <conditionalFormatting sqref="P44">
    <cfRule type="cellIs" dxfId="86" priority="57" stopIfTrue="1" operator="equal">
      <formula>"x"</formula>
    </cfRule>
  </conditionalFormatting>
  <conditionalFormatting sqref="D45">
    <cfRule type="cellIs" dxfId="85" priority="56" stopIfTrue="1" operator="equal">
      <formula>"x"</formula>
    </cfRule>
  </conditionalFormatting>
  <conditionalFormatting sqref="E45:H45">
    <cfRule type="cellIs" dxfId="84" priority="55" stopIfTrue="1" operator="equal">
      <formula>"x"</formula>
    </cfRule>
  </conditionalFormatting>
  <conditionalFormatting sqref="P45">
    <cfRule type="cellIs" dxfId="83" priority="54" stopIfTrue="1" operator="equal">
      <formula>"x"</formula>
    </cfRule>
  </conditionalFormatting>
  <conditionalFormatting sqref="R45">
    <cfRule type="cellIs" dxfId="82" priority="53" stopIfTrue="1" operator="equal">
      <formula>"x"</formula>
    </cfRule>
  </conditionalFormatting>
  <conditionalFormatting sqref="Q45">
    <cfRule type="cellIs" dxfId="81" priority="52" stopIfTrue="1" operator="equal">
      <formula>"x"</formula>
    </cfRule>
  </conditionalFormatting>
  <conditionalFormatting sqref="Q45">
    <cfRule type="cellIs" dxfId="80" priority="51" stopIfTrue="1" operator="equal">
      <formula>"x"</formula>
    </cfRule>
  </conditionalFormatting>
  <conditionalFormatting sqref="D46">
    <cfRule type="cellIs" dxfId="79" priority="50" stopIfTrue="1" operator="equal">
      <formula>"x"</formula>
    </cfRule>
  </conditionalFormatting>
  <conditionalFormatting sqref="D46">
    <cfRule type="cellIs" dxfId="78" priority="49" stopIfTrue="1" operator="equal">
      <formula>"x"</formula>
    </cfRule>
  </conditionalFormatting>
  <conditionalFormatting sqref="D47">
    <cfRule type="cellIs" dxfId="77" priority="48" stopIfTrue="1" operator="equal">
      <formula>"x"</formula>
    </cfRule>
  </conditionalFormatting>
  <conditionalFormatting sqref="D47">
    <cfRule type="cellIs" dxfId="76" priority="47" stopIfTrue="1" operator="equal">
      <formula>"x"</formula>
    </cfRule>
  </conditionalFormatting>
  <conditionalFormatting sqref="D47">
    <cfRule type="cellIs" dxfId="75" priority="46" stopIfTrue="1" operator="equal">
      <formula>"x"</formula>
    </cfRule>
  </conditionalFormatting>
  <conditionalFormatting sqref="D47">
    <cfRule type="cellIs" dxfId="74" priority="45" stopIfTrue="1" operator="equal">
      <formula>"x"</formula>
    </cfRule>
  </conditionalFormatting>
  <conditionalFormatting sqref="C46">
    <cfRule type="cellIs" dxfId="73" priority="44" stopIfTrue="1" operator="equal">
      <formula>"x"</formula>
    </cfRule>
  </conditionalFormatting>
  <conditionalFormatting sqref="C47">
    <cfRule type="cellIs" dxfId="72" priority="43" stopIfTrue="1" operator="equal">
      <formula>"x"</formula>
    </cfRule>
  </conditionalFormatting>
  <conditionalFormatting sqref="E46">
    <cfRule type="cellIs" dxfId="71" priority="42" stopIfTrue="1" operator="equal">
      <formula>"x"</formula>
    </cfRule>
  </conditionalFormatting>
  <conditionalFormatting sqref="E46">
    <cfRule type="cellIs" dxfId="70" priority="41" stopIfTrue="1" operator="equal">
      <formula>"x"</formula>
    </cfRule>
  </conditionalFormatting>
  <conditionalFormatting sqref="E47:H47">
    <cfRule type="cellIs" dxfId="69" priority="40" stopIfTrue="1" operator="equal">
      <formula>"x"</formula>
    </cfRule>
  </conditionalFormatting>
  <conditionalFormatting sqref="E47:H47">
    <cfRule type="cellIs" dxfId="68" priority="39" stopIfTrue="1" operator="equal">
      <formula>"x"</formula>
    </cfRule>
  </conditionalFormatting>
  <conditionalFormatting sqref="E47:H47">
    <cfRule type="cellIs" dxfId="67" priority="38" stopIfTrue="1" operator="equal">
      <formula>"x"</formula>
    </cfRule>
  </conditionalFormatting>
  <conditionalFormatting sqref="P46:R46">
    <cfRule type="cellIs" dxfId="66" priority="37" stopIfTrue="1" operator="equal">
      <formula>"x"</formula>
    </cfRule>
  </conditionalFormatting>
  <conditionalFormatting sqref="P46:R46">
    <cfRule type="cellIs" dxfId="65" priority="36" stopIfTrue="1" operator="equal">
      <formula>"x"</formula>
    </cfRule>
  </conditionalFormatting>
  <conditionalFormatting sqref="P47:Q47">
    <cfRule type="cellIs" dxfId="64" priority="35" stopIfTrue="1" operator="equal">
      <formula>"x"</formula>
    </cfRule>
  </conditionalFormatting>
  <conditionalFormatting sqref="P47:Q47">
    <cfRule type="cellIs" dxfId="63" priority="34" stopIfTrue="1" operator="equal">
      <formula>"x"</formula>
    </cfRule>
  </conditionalFormatting>
  <conditionalFormatting sqref="P47:Q47">
    <cfRule type="cellIs" dxfId="62" priority="33" stopIfTrue="1" operator="equal">
      <formula>"x"</formula>
    </cfRule>
  </conditionalFormatting>
  <conditionalFormatting sqref="P47:Q47">
    <cfRule type="cellIs" dxfId="61" priority="32" stopIfTrue="1" operator="equal">
      <formula>"x"</formula>
    </cfRule>
  </conditionalFormatting>
  <conditionalFormatting sqref="R47">
    <cfRule type="cellIs" dxfId="60" priority="31" stopIfTrue="1" operator="equal">
      <formula>"x"</formula>
    </cfRule>
  </conditionalFormatting>
  <conditionalFormatting sqref="P34:Q34 D35:E35">
    <cfRule type="cellIs" dxfId="59" priority="30" stopIfTrue="1" operator="equal">
      <formula>"x"</formula>
    </cfRule>
  </conditionalFormatting>
  <conditionalFormatting sqref="C34">
    <cfRule type="cellIs" dxfId="58" priority="29" stopIfTrue="1" operator="equal">
      <formula>"x"</formula>
    </cfRule>
  </conditionalFormatting>
  <conditionalFormatting sqref="D34">
    <cfRule type="cellIs" dxfId="57" priority="28" stopIfTrue="1" operator="equal">
      <formula>"x"</formula>
    </cfRule>
  </conditionalFormatting>
  <conditionalFormatting sqref="C35">
    <cfRule type="cellIs" dxfId="56" priority="27" stopIfTrue="1" operator="equal">
      <formula>"x"</formula>
    </cfRule>
  </conditionalFormatting>
  <conditionalFormatting sqref="E34:G34">
    <cfRule type="cellIs" dxfId="55" priority="26" stopIfTrue="1" operator="equal">
      <formula>"x"</formula>
    </cfRule>
  </conditionalFormatting>
  <conditionalFormatting sqref="Q35">
    <cfRule type="cellIs" dxfId="54" priority="25" stopIfTrue="1" operator="equal">
      <formula>"x"</formula>
    </cfRule>
  </conditionalFormatting>
  <conditionalFormatting sqref="H34">
    <cfRule type="cellIs" dxfId="53" priority="24" stopIfTrue="1" operator="equal">
      <formula>"x"</formula>
    </cfRule>
  </conditionalFormatting>
  <conditionalFormatting sqref="H35">
    <cfRule type="cellIs" dxfId="52" priority="23" stopIfTrue="1" operator="equal">
      <formula>"x"</formula>
    </cfRule>
  </conditionalFormatting>
  <conditionalFormatting sqref="F35:G35">
    <cfRule type="cellIs" dxfId="51" priority="22" stopIfTrue="1" operator="equal">
      <formula>"x"</formula>
    </cfRule>
  </conditionalFormatting>
  <conditionalFormatting sqref="K8:Q8 A8:H8 C9:C11 C25:C28">
    <cfRule type="cellIs" dxfId="50" priority="21" stopIfTrue="1" operator="equal">
      <formula>"x"</formula>
    </cfRule>
  </conditionalFormatting>
  <conditionalFormatting sqref="K9:Q9 A9:B9 D9:H9">
    <cfRule type="cellIs" dxfId="49" priority="20" stopIfTrue="1" operator="equal">
      <formula>"x"</formula>
    </cfRule>
  </conditionalFormatting>
  <conditionalFormatting sqref="K10:R10 A10:B10 D10:H10">
    <cfRule type="cellIs" dxfId="48" priority="19" stopIfTrue="1" operator="equal">
      <formula>"x"</formula>
    </cfRule>
  </conditionalFormatting>
  <conditionalFormatting sqref="K11:Q11 A11:B11 D11:H11">
    <cfRule type="cellIs" dxfId="47" priority="18" stopIfTrue="1" operator="equal">
      <formula>"x"</formula>
    </cfRule>
  </conditionalFormatting>
  <conditionalFormatting sqref="Q25 B25">
    <cfRule type="cellIs" dxfId="46" priority="17" stopIfTrue="1" operator="equal">
      <formula>"x"</formula>
    </cfRule>
  </conditionalFormatting>
  <conditionalFormatting sqref="D26:H26 Q26:Q28 P28 B26:B28">
    <cfRule type="cellIs" dxfId="45" priority="16" stopIfTrue="1" operator="equal">
      <formula>"x"</formula>
    </cfRule>
  </conditionalFormatting>
  <conditionalFormatting sqref="P26:P27">
    <cfRule type="cellIs" dxfId="44" priority="15" stopIfTrue="1" operator="equal">
      <formula>"x"</formula>
    </cfRule>
  </conditionalFormatting>
  <conditionalFormatting sqref="F42">
    <cfRule type="cellIs" dxfId="43" priority="14" stopIfTrue="1" operator="equal">
      <formula>"x"</formula>
    </cfRule>
  </conditionalFormatting>
  <conditionalFormatting sqref="G42">
    <cfRule type="cellIs" dxfId="42" priority="13" stopIfTrue="1" operator="equal">
      <formula>"x"</formula>
    </cfRule>
  </conditionalFormatting>
  <conditionalFormatting sqref="H42">
    <cfRule type="cellIs" dxfId="41" priority="12" stopIfTrue="1" operator="equal">
      <formula>"x"</formula>
    </cfRule>
  </conditionalFormatting>
  <conditionalFormatting sqref="F46">
    <cfRule type="cellIs" dxfId="40" priority="11" stopIfTrue="1" operator="equal">
      <formula>"x"</formula>
    </cfRule>
  </conditionalFormatting>
  <conditionalFormatting sqref="G46">
    <cfRule type="cellIs" dxfId="39" priority="10" stopIfTrue="1" operator="equal">
      <formula>"x"</formula>
    </cfRule>
  </conditionalFormatting>
  <conditionalFormatting sqref="H46">
    <cfRule type="cellIs" dxfId="38" priority="9" stopIfTrue="1" operator="equal">
      <formula>"x"</formula>
    </cfRule>
  </conditionalFormatting>
  <conditionalFormatting sqref="R13">
    <cfRule type="cellIs" dxfId="37" priority="8" stopIfTrue="1" operator="equal">
      <formula>"x"</formula>
    </cfRule>
  </conditionalFormatting>
  <conditionalFormatting sqref="R11">
    <cfRule type="cellIs" dxfId="36" priority="7" stopIfTrue="1" operator="equal">
      <formula>"x"</formula>
    </cfRule>
  </conditionalFormatting>
  <conditionalFormatting sqref="R9">
    <cfRule type="cellIs" dxfId="35" priority="6" stopIfTrue="1" operator="equal">
      <formula>"x"</formula>
    </cfRule>
  </conditionalFormatting>
  <conditionalFormatting sqref="R8">
    <cfRule type="cellIs" dxfId="34" priority="5" stopIfTrue="1" operator="equal">
      <formula>"x"</formula>
    </cfRule>
  </conditionalFormatting>
  <conditionalFormatting sqref="R7">
    <cfRule type="cellIs" dxfId="33" priority="4" stopIfTrue="1" operator="equal">
      <formula>"x"</formula>
    </cfRule>
  </conditionalFormatting>
  <conditionalFormatting sqref="R6">
    <cfRule type="cellIs" dxfId="32" priority="3" stopIfTrue="1" operator="equal">
      <formula>"x"</formula>
    </cfRule>
  </conditionalFormatting>
  <conditionalFormatting sqref="D42">
    <cfRule type="cellIs" dxfId="31" priority="1" stopIfTrue="1" operator="equal">
      <formula>"x"</formula>
    </cfRule>
  </conditionalFormatting>
  <pageMargins left="0.23622047244094491" right="0.23622047244094491" top="0.92261904761904767" bottom="0.35433070866141736" header="0.19685039370078741" footer="0.11811023622047245"/>
  <pageSetup paperSize="8" orientation="landscape" horizontalDpi="360" verticalDpi="360" r:id="rId1"/>
  <headerFooter>
    <oddHeader>&amp;C&amp;G</oddHeader>
    <oddFooter>&amp;C&amp;P</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F22"/>
  <sheetViews>
    <sheetView showGridLines="0" workbookViewId="0">
      <selection activeCell="D15" sqref="D15:F22"/>
    </sheetView>
  </sheetViews>
  <sheetFormatPr defaultRowHeight="15" x14ac:dyDescent="0.25"/>
  <cols>
    <col min="1" max="1" width="39.7109375" customWidth="1"/>
    <col min="2" max="3" width="13.7109375" customWidth="1"/>
    <col min="4" max="4" width="39.7109375" bestFit="1" customWidth="1"/>
    <col min="5" max="6" width="14.28515625" customWidth="1"/>
    <col min="7" max="15" width="18.28515625" bestFit="1" customWidth="1"/>
    <col min="16" max="16" width="14.28515625" bestFit="1" customWidth="1"/>
  </cols>
  <sheetData>
    <row r="1" spans="1:6" x14ac:dyDescent="0.25">
      <c r="A1" s="5" t="s">
        <v>18</v>
      </c>
      <c r="B1" s="6" t="s">
        <v>1</v>
      </c>
    </row>
    <row r="3" spans="1:6" x14ac:dyDescent="0.25">
      <c r="A3" s="1"/>
      <c r="B3" s="3" t="s">
        <v>20</v>
      </c>
      <c r="C3" s="2"/>
    </row>
    <row r="4" spans="1:6" ht="38.25" customHeight="1" x14ac:dyDescent="0.25">
      <c r="A4" s="3" t="s">
        <v>0</v>
      </c>
      <c r="B4" s="30" t="s">
        <v>26</v>
      </c>
      <c r="C4" s="31" t="s">
        <v>27</v>
      </c>
      <c r="E4" s="12" t="s">
        <v>24</v>
      </c>
      <c r="F4" s="12" t="s">
        <v>25</v>
      </c>
    </row>
    <row r="5" spans="1:6" x14ac:dyDescent="0.25">
      <c r="A5" s="1" t="s">
        <v>13</v>
      </c>
      <c r="B5" s="24">
        <v>4</v>
      </c>
      <c r="C5" s="25">
        <v>8</v>
      </c>
      <c r="E5" s="10" t="s">
        <v>13</v>
      </c>
      <c r="F5" s="14">
        <v>8981000</v>
      </c>
    </row>
    <row r="6" spans="1:6" x14ac:dyDescent="0.25">
      <c r="A6" s="8" t="s">
        <v>17</v>
      </c>
      <c r="B6" s="26">
        <v>1</v>
      </c>
      <c r="C6" s="27">
        <v>5</v>
      </c>
      <c r="E6" s="10" t="s">
        <v>12</v>
      </c>
      <c r="F6" s="14">
        <v>2500000</v>
      </c>
    </row>
    <row r="7" spans="1:6" x14ac:dyDescent="0.25">
      <c r="A7" s="4" t="s">
        <v>19</v>
      </c>
      <c r="B7" s="28">
        <v>5</v>
      </c>
      <c r="C7" s="29">
        <v>13</v>
      </c>
      <c r="E7" s="10" t="s">
        <v>15</v>
      </c>
      <c r="F7" s="14">
        <v>2500000</v>
      </c>
    </row>
    <row r="8" spans="1:6" x14ac:dyDescent="0.25">
      <c r="E8" s="10" t="s">
        <v>16</v>
      </c>
      <c r="F8" s="14">
        <v>2500000</v>
      </c>
    </row>
    <row r="9" spans="1:6" x14ac:dyDescent="0.25">
      <c r="E9" s="10" t="s">
        <v>17</v>
      </c>
      <c r="F9" s="14">
        <v>1700000</v>
      </c>
    </row>
    <row r="10" spans="1:6" x14ac:dyDescent="0.25">
      <c r="E10" s="10" t="s">
        <v>14</v>
      </c>
      <c r="F10" s="14">
        <v>300000</v>
      </c>
    </row>
    <row r="11" spans="1:6" x14ac:dyDescent="0.25">
      <c r="E11" s="13" t="s">
        <v>23</v>
      </c>
      <c r="F11" s="15">
        <v>18481000</v>
      </c>
    </row>
    <row r="15" spans="1:6" x14ac:dyDescent="0.25">
      <c r="D15" s="32" t="s">
        <v>24</v>
      </c>
      <c r="E15" s="32" t="s">
        <v>28</v>
      </c>
      <c r="F15" s="32" t="s">
        <v>29</v>
      </c>
    </row>
    <row r="16" spans="1:6" x14ac:dyDescent="0.25">
      <c r="D16" s="10" t="s">
        <v>12</v>
      </c>
      <c r="E16" s="35">
        <v>2</v>
      </c>
      <c r="F16" s="35">
        <v>10</v>
      </c>
    </row>
    <row r="17" spans="4:6" x14ac:dyDescent="0.25">
      <c r="D17" s="10" t="s">
        <v>13</v>
      </c>
      <c r="E17" s="35">
        <v>20</v>
      </c>
      <c r="F17" s="35">
        <v>45</v>
      </c>
    </row>
    <row r="18" spans="4:6" x14ac:dyDescent="0.25">
      <c r="D18" s="10" t="s">
        <v>15</v>
      </c>
      <c r="E18" s="35">
        <v>4</v>
      </c>
      <c r="F18" s="35">
        <v>11</v>
      </c>
    </row>
    <row r="19" spans="4:6" x14ac:dyDescent="0.25">
      <c r="D19" s="10" t="s">
        <v>14</v>
      </c>
      <c r="E19" s="35">
        <v>1</v>
      </c>
      <c r="F19" s="35">
        <v>2</v>
      </c>
    </row>
    <row r="20" spans="4:6" x14ac:dyDescent="0.25">
      <c r="D20" s="10" t="s">
        <v>16</v>
      </c>
      <c r="E20" s="35">
        <v>5</v>
      </c>
      <c r="F20" s="35">
        <v>15</v>
      </c>
    </row>
    <row r="21" spans="4:6" x14ac:dyDescent="0.25">
      <c r="D21" s="10" t="s">
        <v>17</v>
      </c>
      <c r="E21" s="35">
        <v>1</v>
      </c>
      <c r="F21" s="35">
        <v>5</v>
      </c>
    </row>
    <row r="22" spans="4:6" x14ac:dyDescent="0.25">
      <c r="D22" s="13" t="s">
        <v>22</v>
      </c>
      <c r="E22" s="36">
        <v>33</v>
      </c>
      <c r="F22" s="36">
        <v>88</v>
      </c>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F32"/>
  <sheetViews>
    <sheetView showGridLines="0" workbookViewId="0">
      <selection activeCell="D22" sqref="D22:F31"/>
    </sheetView>
  </sheetViews>
  <sheetFormatPr defaultRowHeight="15" x14ac:dyDescent="0.25"/>
  <cols>
    <col min="1" max="1" width="39.7109375" customWidth="1"/>
    <col min="2" max="3" width="13.7109375" customWidth="1"/>
    <col min="4" max="4" width="39.7109375" bestFit="1" customWidth="1"/>
    <col min="5" max="6" width="13.7109375" customWidth="1"/>
    <col min="7" max="12" width="18.28515625" bestFit="1" customWidth="1"/>
    <col min="13" max="13" width="14.28515625" bestFit="1" customWidth="1"/>
  </cols>
  <sheetData>
    <row r="1" spans="1:6" x14ac:dyDescent="0.25">
      <c r="A1" s="5" t="s">
        <v>2</v>
      </c>
      <c r="B1" s="6" t="s">
        <v>21</v>
      </c>
    </row>
    <row r="2" spans="1:6" x14ac:dyDescent="0.25">
      <c r="A2" s="5" t="s">
        <v>3</v>
      </c>
      <c r="B2" s="6" t="s">
        <v>21</v>
      </c>
    </row>
    <row r="3" spans="1:6" x14ac:dyDescent="0.25">
      <c r="A3" s="5" t="s">
        <v>9</v>
      </c>
      <c r="B3" s="6" t="s">
        <v>21</v>
      </c>
    </row>
    <row r="4" spans="1:6" x14ac:dyDescent="0.25">
      <c r="A4" s="5" t="s">
        <v>4</v>
      </c>
      <c r="B4" s="6" t="s">
        <v>21</v>
      </c>
      <c r="E4" s="12" t="s">
        <v>24</v>
      </c>
      <c r="F4" s="12" t="s">
        <v>25</v>
      </c>
    </row>
    <row r="5" spans="1:6" x14ac:dyDescent="0.25">
      <c r="A5" s="5" t="s">
        <v>6</v>
      </c>
      <c r="B5" s="6" t="s">
        <v>21</v>
      </c>
      <c r="E5" s="10" t="s">
        <v>12</v>
      </c>
      <c r="F5" s="18">
        <v>3100000</v>
      </c>
    </row>
    <row r="6" spans="1:6" x14ac:dyDescent="0.25">
      <c r="A6" s="5" t="s">
        <v>7</v>
      </c>
      <c r="B6" s="6" t="s">
        <v>21</v>
      </c>
      <c r="E6" s="10" t="s">
        <v>13</v>
      </c>
      <c r="F6" s="18">
        <v>2900000</v>
      </c>
    </row>
    <row r="7" spans="1:6" x14ac:dyDescent="0.25">
      <c r="A7" s="5" t="s">
        <v>8</v>
      </c>
      <c r="B7" s="6" t="s">
        <v>21</v>
      </c>
      <c r="E7" s="10" t="s">
        <v>17</v>
      </c>
      <c r="F7" s="18">
        <v>2337500</v>
      </c>
    </row>
    <row r="8" spans="1:6" x14ac:dyDescent="0.25">
      <c r="A8" s="5" t="s">
        <v>5</v>
      </c>
      <c r="B8" s="6" t="s">
        <v>21</v>
      </c>
      <c r="E8" s="10" t="s">
        <v>11</v>
      </c>
      <c r="F8" s="18">
        <v>1400000</v>
      </c>
    </row>
    <row r="9" spans="1:6" x14ac:dyDescent="0.25">
      <c r="E9" s="10" t="s">
        <v>15</v>
      </c>
      <c r="F9" s="18">
        <v>1300000</v>
      </c>
    </row>
    <row r="10" spans="1:6" x14ac:dyDescent="0.25">
      <c r="A10" s="1"/>
      <c r="B10" s="3" t="s">
        <v>20</v>
      </c>
      <c r="C10" s="2"/>
      <c r="E10" s="10" t="s">
        <v>14</v>
      </c>
      <c r="F10" s="18">
        <v>1000000</v>
      </c>
    </row>
    <row r="11" spans="1:6" ht="30" x14ac:dyDescent="0.25">
      <c r="A11" s="3" t="s">
        <v>0</v>
      </c>
      <c r="B11" s="30" t="s">
        <v>26</v>
      </c>
      <c r="C11" s="31" t="s">
        <v>27</v>
      </c>
      <c r="E11" s="10" t="s">
        <v>16</v>
      </c>
      <c r="F11" s="18">
        <v>750000</v>
      </c>
    </row>
    <row r="12" spans="1:6" x14ac:dyDescent="0.25">
      <c r="A12" s="1" t="s">
        <v>11</v>
      </c>
      <c r="B12" s="19">
        <v>3</v>
      </c>
      <c r="C12" s="21">
        <v>7</v>
      </c>
      <c r="E12" s="10" t="s">
        <v>10</v>
      </c>
      <c r="F12" s="18">
        <v>400000</v>
      </c>
    </row>
    <row r="13" spans="1:6" x14ac:dyDescent="0.25">
      <c r="A13" s="8" t="s">
        <v>12</v>
      </c>
      <c r="B13" s="20">
        <v>7</v>
      </c>
      <c r="C13" s="22">
        <v>11</v>
      </c>
      <c r="E13" s="16" t="s">
        <v>22</v>
      </c>
      <c r="F13" s="17">
        <v>13187500</v>
      </c>
    </row>
    <row r="14" spans="1:6" x14ac:dyDescent="0.25">
      <c r="A14" s="8" t="s">
        <v>13</v>
      </c>
      <c r="B14" s="20">
        <v>7</v>
      </c>
      <c r="C14" s="22">
        <v>13</v>
      </c>
    </row>
    <row r="15" spans="1:6" x14ac:dyDescent="0.25">
      <c r="A15" s="8" t="s">
        <v>15</v>
      </c>
      <c r="B15" s="20">
        <v>4</v>
      </c>
      <c r="C15" s="22">
        <v>6</v>
      </c>
    </row>
    <row r="16" spans="1:6" x14ac:dyDescent="0.25">
      <c r="A16" s="8" t="s">
        <v>10</v>
      </c>
      <c r="B16" s="20">
        <v>1</v>
      </c>
      <c r="C16" s="22">
        <v>2</v>
      </c>
      <c r="E16" s="9"/>
    </row>
    <row r="17" spans="1:6" x14ac:dyDescent="0.25">
      <c r="A17" s="8" t="s">
        <v>14</v>
      </c>
      <c r="B17" s="20">
        <v>3</v>
      </c>
      <c r="C17" s="22">
        <v>5</v>
      </c>
    </row>
    <row r="18" spans="1:6" x14ac:dyDescent="0.25">
      <c r="A18" s="8" t="s">
        <v>16</v>
      </c>
      <c r="B18" s="20">
        <v>5</v>
      </c>
      <c r="C18" s="22">
        <v>5</v>
      </c>
    </row>
    <row r="19" spans="1:6" x14ac:dyDescent="0.25">
      <c r="A19" s="8" t="s">
        <v>17</v>
      </c>
      <c r="B19" s="20">
        <v>6</v>
      </c>
      <c r="C19" s="22">
        <v>15</v>
      </c>
    </row>
    <row r="20" spans="1:6" x14ac:dyDescent="0.25">
      <c r="A20" s="4" t="s">
        <v>19</v>
      </c>
      <c r="B20" s="7">
        <v>36</v>
      </c>
      <c r="C20" s="23">
        <v>64</v>
      </c>
    </row>
    <row r="22" spans="1:6" x14ac:dyDescent="0.25">
      <c r="D22" s="32" t="s">
        <v>24</v>
      </c>
      <c r="E22" s="32" t="s">
        <v>28</v>
      </c>
      <c r="F22" s="32" t="s">
        <v>29</v>
      </c>
    </row>
    <row r="23" spans="1:6" x14ac:dyDescent="0.25">
      <c r="D23" s="10" t="s">
        <v>11</v>
      </c>
      <c r="E23" s="11">
        <v>3</v>
      </c>
      <c r="F23" s="11">
        <v>7</v>
      </c>
    </row>
    <row r="24" spans="1:6" x14ac:dyDescent="0.25">
      <c r="D24" s="10" t="s">
        <v>12</v>
      </c>
      <c r="E24" s="11">
        <v>7</v>
      </c>
      <c r="F24" s="11">
        <v>11</v>
      </c>
    </row>
    <row r="25" spans="1:6" x14ac:dyDescent="0.25">
      <c r="D25" s="10" t="s">
        <v>13</v>
      </c>
      <c r="E25" s="11">
        <v>7</v>
      </c>
      <c r="F25" s="11">
        <v>13</v>
      </c>
    </row>
    <row r="26" spans="1:6" x14ac:dyDescent="0.25">
      <c r="D26" s="10" t="s">
        <v>15</v>
      </c>
      <c r="E26" s="11">
        <v>4</v>
      </c>
      <c r="F26" s="11">
        <v>6</v>
      </c>
    </row>
    <row r="27" spans="1:6" x14ac:dyDescent="0.25">
      <c r="D27" s="10" t="s">
        <v>10</v>
      </c>
      <c r="E27" s="11">
        <v>1</v>
      </c>
      <c r="F27" s="11">
        <v>2</v>
      </c>
    </row>
    <row r="28" spans="1:6" x14ac:dyDescent="0.25">
      <c r="D28" s="10" t="s">
        <v>14</v>
      </c>
      <c r="E28" s="11">
        <v>3</v>
      </c>
      <c r="F28" s="11">
        <v>5</v>
      </c>
    </row>
    <row r="29" spans="1:6" x14ac:dyDescent="0.25">
      <c r="D29" s="10" t="s">
        <v>16</v>
      </c>
      <c r="E29" s="11">
        <v>5</v>
      </c>
      <c r="F29" s="11">
        <v>5</v>
      </c>
    </row>
    <row r="30" spans="1:6" x14ac:dyDescent="0.25">
      <c r="D30" s="10" t="s">
        <v>17</v>
      </c>
      <c r="E30" s="11">
        <v>6</v>
      </c>
      <c r="F30" s="11">
        <v>15</v>
      </c>
    </row>
    <row r="31" spans="1:6" x14ac:dyDescent="0.25">
      <c r="D31" s="13" t="s">
        <v>23</v>
      </c>
      <c r="E31" s="33">
        <v>36</v>
      </c>
      <c r="F31" s="33">
        <v>64</v>
      </c>
    </row>
    <row r="32" spans="1:6" x14ac:dyDescent="0.25">
      <c r="D32" s="34"/>
      <c r="E32" s="34"/>
      <c r="F32" s="34"/>
    </row>
  </sheetData>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4:Q52"/>
  <sheetViews>
    <sheetView topLeftCell="C1" zoomScale="80" zoomScaleNormal="80" workbookViewId="0">
      <selection activeCell="C17" sqref="C17:N19"/>
    </sheetView>
  </sheetViews>
  <sheetFormatPr defaultRowHeight="15" x14ac:dyDescent="0.25"/>
  <cols>
    <col min="3" max="3" width="11.7109375" bestFit="1" customWidth="1"/>
    <col min="4" max="4" width="15.42578125" customWidth="1"/>
    <col min="5" max="5" width="13.5703125" customWidth="1"/>
    <col min="6" max="8" width="12.7109375" bestFit="1" customWidth="1"/>
    <col min="9" max="9" width="20.5703125" bestFit="1" customWidth="1"/>
    <col min="10" max="10" width="18.5703125" bestFit="1" customWidth="1"/>
    <col min="11" max="11" width="19.5703125" bestFit="1" customWidth="1"/>
    <col min="12" max="12" width="18" bestFit="1" customWidth="1"/>
    <col min="13" max="13" width="19.28515625" bestFit="1" customWidth="1"/>
    <col min="14" max="14" width="31" customWidth="1"/>
    <col min="16" max="17" width="11.5703125" bestFit="1" customWidth="1"/>
  </cols>
  <sheetData>
    <row r="4" spans="2:14" x14ac:dyDescent="0.25">
      <c r="B4" t="s">
        <v>30</v>
      </c>
    </row>
    <row r="5" spans="2:14" x14ac:dyDescent="0.25">
      <c r="C5" t="s">
        <v>45</v>
      </c>
      <c r="D5" t="s">
        <v>35</v>
      </c>
      <c r="E5" t="s">
        <v>36</v>
      </c>
      <c r="F5" t="s">
        <v>37</v>
      </c>
      <c r="G5" t="s">
        <v>38</v>
      </c>
      <c r="H5" t="s">
        <v>39</v>
      </c>
      <c r="I5" t="s">
        <v>40</v>
      </c>
      <c r="J5" t="s">
        <v>41</v>
      </c>
      <c r="K5" t="s">
        <v>42</v>
      </c>
      <c r="L5" t="s">
        <v>44</v>
      </c>
      <c r="M5" t="s">
        <v>46</v>
      </c>
      <c r="N5" t="s">
        <v>31</v>
      </c>
    </row>
    <row r="6" spans="2:14" ht="23.25" x14ac:dyDescent="0.25">
      <c r="B6" t="s">
        <v>33</v>
      </c>
      <c r="C6" s="37">
        <v>3</v>
      </c>
      <c r="D6" s="37">
        <v>10</v>
      </c>
      <c r="E6" s="37">
        <v>12</v>
      </c>
      <c r="F6" s="37">
        <v>18</v>
      </c>
      <c r="G6" s="37">
        <v>14</v>
      </c>
      <c r="H6" s="37">
        <v>12</v>
      </c>
      <c r="I6" s="37">
        <v>14</v>
      </c>
      <c r="J6" s="37">
        <v>13</v>
      </c>
      <c r="K6" s="37">
        <v>13</v>
      </c>
      <c r="L6" s="37">
        <v>42</v>
      </c>
      <c r="M6" s="37">
        <v>109</v>
      </c>
      <c r="N6" s="38">
        <v>20081000</v>
      </c>
    </row>
    <row r="7" spans="2:14" ht="23.25" x14ac:dyDescent="0.25">
      <c r="B7" t="s">
        <v>34</v>
      </c>
      <c r="C7" s="37">
        <v>4</v>
      </c>
      <c r="D7" s="37">
        <v>5</v>
      </c>
      <c r="E7" s="37">
        <v>8</v>
      </c>
      <c r="F7" s="37">
        <v>16</v>
      </c>
      <c r="G7" s="37">
        <v>13</v>
      </c>
      <c r="H7" s="37">
        <v>11</v>
      </c>
      <c r="I7" s="37">
        <v>12</v>
      </c>
      <c r="J7" s="37">
        <v>13</v>
      </c>
      <c r="K7" s="37">
        <v>11</v>
      </c>
      <c r="L7" s="37">
        <v>35</v>
      </c>
      <c r="M7" s="37">
        <v>91</v>
      </c>
      <c r="N7" s="38">
        <v>16334640</v>
      </c>
    </row>
    <row r="11" spans="2:14" x14ac:dyDescent="0.25">
      <c r="B11" t="s">
        <v>32</v>
      </c>
    </row>
    <row r="13" spans="2:14" x14ac:dyDescent="0.25">
      <c r="D13" t="s">
        <v>35</v>
      </c>
      <c r="E13" t="s">
        <v>36</v>
      </c>
      <c r="F13" t="s">
        <v>37</v>
      </c>
      <c r="G13" t="s">
        <v>38</v>
      </c>
      <c r="H13" t="s">
        <v>39</v>
      </c>
      <c r="I13" t="s">
        <v>40</v>
      </c>
      <c r="J13" t="s">
        <v>41</v>
      </c>
      <c r="K13" t="s">
        <v>42</v>
      </c>
      <c r="L13" t="s">
        <v>44</v>
      </c>
      <c r="M13" t="s">
        <v>43</v>
      </c>
      <c r="N13" t="s">
        <v>31</v>
      </c>
    </row>
    <row r="14" spans="2:14" ht="23.25" x14ac:dyDescent="0.25">
      <c r="C14" t="s">
        <v>33</v>
      </c>
      <c r="D14" s="37">
        <v>6</v>
      </c>
      <c r="E14" s="37">
        <v>7</v>
      </c>
      <c r="F14" s="37">
        <v>10</v>
      </c>
      <c r="G14" s="37">
        <v>14</v>
      </c>
      <c r="H14" s="37">
        <v>4</v>
      </c>
      <c r="I14" s="37">
        <v>8</v>
      </c>
      <c r="J14" s="37">
        <v>6</v>
      </c>
      <c r="K14" s="37">
        <v>4</v>
      </c>
      <c r="L14" s="37">
        <v>37</v>
      </c>
      <c r="M14" s="37">
        <v>61</v>
      </c>
      <c r="N14" s="38">
        <v>12737500</v>
      </c>
    </row>
    <row r="15" spans="2:14" ht="23.25" x14ac:dyDescent="0.25">
      <c r="C15" t="s">
        <v>34</v>
      </c>
      <c r="D15" s="37">
        <v>2</v>
      </c>
      <c r="E15" s="37">
        <v>13</v>
      </c>
      <c r="F15" s="37">
        <v>7</v>
      </c>
      <c r="G15" s="37">
        <v>14</v>
      </c>
      <c r="H15" s="37">
        <v>5</v>
      </c>
      <c r="I15" s="37">
        <v>8</v>
      </c>
      <c r="J15" s="37">
        <v>5</v>
      </c>
      <c r="K15" s="37">
        <v>4</v>
      </c>
      <c r="L15" s="37">
        <v>34</v>
      </c>
      <c r="M15" s="37">
        <v>59</v>
      </c>
      <c r="N15" s="38">
        <v>11316140</v>
      </c>
    </row>
    <row r="17" spans="3:17" x14ac:dyDescent="0.25">
      <c r="D17" t="s">
        <v>45</v>
      </c>
      <c r="E17" t="s">
        <v>35</v>
      </c>
      <c r="F17" t="s">
        <v>36</v>
      </c>
      <c r="G17" t="s">
        <v>37</v>
      </c>
      <c r="H17" t="s">
        <v>38</v>
      </c>
      <c r="I17" t="s">
        <v>39</v>
      </c>
      <c r="J17" t="s">
        <v>40</v>
      </c>
      <c r="K17" t="s">
        <v>41</v>
      </c>
      <c r="L17" t="s">
        <v>42</v>
      </c>
      <c r="M17" t="s">
        <v>44</v>
      </c>
      <c r="N17" t="s">
        <v>46</v>
      </c>
    </row>
    <row r="18" spans="3:17" x14ac:dyDescent="0.25">
      <c r="C18" t="s">
        <v>33</v>
      </c>
      <c r="D18">
        <f>C6</f>
        <v>3</v>
      </c>
      <c r="E18">
        <f>D6+D14</f>
        <v>16</v>
      </c>
      <c r="F18">
        <f>E6+E14</f>
        <v>19</v>
      </c>
      <c r="G18">
        <f t="shared" ref="G18:M18" si="0">F6+F14</f>
        <v>28</v>
      </c>
      <c r="H18">
        <f t="shared" si="0"/>
        <v>28</v>
      </c>
      <c r="I18">
        <f t="shared" si="0"/>
        <v>16</v>
      </c>
      <c r="J18">
        <f t="shared" si="0"/>
        <v>22</v>
      </c>
      <c r="K18">
        <f t="shared" si="0"/>
        <v>19</v>
      </c>
      <c r="L18">
        <f t="shared" si="0"/>
        <v>17</v>
      </c>
      <c r="M18">
        <f t="shared" si="0"/>
        <v>79</v>
      </c>
      <c r="N18">
        <f>M6+M14</f>
        <v>170</v>
      </c>
    </row>
    <row r="19" spans="3:17" x14ac:dyDescent="0.25">
      <c r="C19" t="s">
        <v>34</v>
      </c>
      <c r="D19">
        <f>C7</f>
        <v>4</v>
      </c>
      <c r="E19">
        <f>D7+D15</f>
        <v>7</v>
      </c>
      <c r="F19">
        <f t="shared" ref="F19:N19" si="1">E7+E15</f>
        <v>21</v>
      </c>
      <c r="G19">
        <f t="shared" si="1"/>
        <v>23</v>
      </c>
      <c r="H19">
        <f t="shared" si="1"/>
        <v>27</v>
      </c>
      <c r="I19">
        <f t="shared" si="1"/>
        <v>16</v>
      </c>
      <c r="J19">
        <f t="shared" si="1"/>
        <v>20</v>
      </c>
      <c r="K19">
        <f t="shared" si="1"/>
        <v>18</v>
      </c>
      <c r="L19">
        <f t="shared" si="1"/>
        <v>15</v>
      </c>
      <c r="M19">
        <f t="shared" si="1"/>
        <v>69</v>
      </c>
      <c r="N19">
        <f t="shared" si="1"/>
        <v>150</v>
      </c>
      <c r="P19" t="s">
        <v>47</v>
      </c>
      <c r="Q19" t="s">
        <v>48</v>
      </c>
    </row>
    <row r="20" spans="3:17" x14ac:dyDescent="0.25">
      <c r="O20" t="s">
        <v>33</v>
      </c>
      <c r="P20" s="39">
        <v>20081000</v>
      </c>
      <c r="Q20" s="39">
        <v>12737500</v>
      </c>
    </row>
    <row r="21" spans="3:17" x14ac:dyDescent="0.25">
      <c r="O21" t="s">
        <v>34</v>
      </c>
      <c r="P21" s="39">
        <v>16334640</v>
      </c>
      <c r="Q21" s="39">
        <v>11316140</v>
      </c>
    </row>
    <row r="42" spans="9:11" x14ac:dyDescent="0.25">
      <c r="J42" t="s">
        <v>49</v>
      </c>
      <c r="K42" t="s">
        <v>50</v>
      </c>
    </row>
    <row r="43" spans="9:11" x14ac:dyDescent="0.25">
      <c r="I43" t="s">
        <v>47</v>
      </c>
      <c r="J43">
        <v>6</v>
      </c>
      <c r="K43">
        <v>2</v>
      </c>
    </row>
    <row r="44" spans="9:11" x14ac:dyDescent="0.25">
      <c r="I44" t="s">
        <v>48</v>
      </c>
      <c r="J44">
        <v>1</v>
      </c>
      <c r="K44">
        <v>1</v>
      </c>
    </row>
    <row r="45" spans="9:11" x14ac:dyDescent="0.25">
      <c r="I45" t="s">
        <v>51</v>
      </c>
      <c r="J45">
        <v>7</v>
      </c>
      <c r="K45">
        <v>3</v>
      </c>
    </row>
    <row r="50" spans="11:15" x14ac:dyDescent="0.25">
      <c r="L50" t="s">
        <v>53</v>
      </c>
      <c r="M50" t="s">
        <v>54</v>
      </c>
      <c r="N50" t="s">
        <v>55</v>
      </c>
      <c r="O50" t="s">
        <v>56</v>
      </c>
    </row>
    <row r="51" spans="11:15" x14ac:dyDescent="0.25">
      <c r="K51" t="s">
        <v>49</v>
      </c>
      <c r="L51">
        <v>5</v>
      </c>
      <c r="M51">
        <v>1</v>
      </c>
      <c r="N51">
        <v>1</v>
      </c>
    </row>
    <row r="52" spans="11:15" x14ac:dyDescent="0.25">
      <c r="K52" t="s">
        <v>52</v>
      </c>
      <c r="L52">
        <v>2</v>
      </c>
      <c r="O52">
        <v>1</v>
      </c>
    </row>
  </sheetData>
  <conditionalFormatting sqref="N6">
    <cfRule type="cellIs" dxfId="3" priority="8" stopIfTrue="1" operator="equal">
      <formula>"x"</formula>
    </cfRule>
  </conditionalFormatting>
  <conditionalFormatting sqref="N7">
    <cfRule type="cellIs" dxfId="2" priority="7" stopIfTrue="1" operator="equal">
      <formula>"x"</formula>
    </cfRule>
  </conditionalFormatting>
  <conditionalFormatting sqref="N15">
    <cfRule type="cellIs" dxfId="1" priority="5" stopIfTrue="1" operator="equal">
      <formula>"x"</formula>
    </cfRule>
  </conditionalFormatting>
  <conditionalFormatting sqref="N14">
    <cfRule type="cellIs" dxfId="0" priority="6" stopIfTrue="1" operator="equal">
      <formula>"x"</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3</vt:i4>
      </vt:variant>
    </vt:vector>
  </HeadingPairs>
  <TitlesOfParts>
    <vt:vector size="8" baseType="lpstr">
      <vt:lpstr>Badania FERS</vt:lpstr>
      <vt:lpstr>Tabela dostępna</vt:lpstr>
      <vt:lpstr>Analizy - obligatoryjne</vt:lpstr>
      <vt:lpstr>Analizy - fakultatywne</vt:lpstr>
      <vt:lpstr>Arkusz1</vt:lpstr>
      <vt:lpstr>'Badania FERS'!_Hlk124242998</vt:lpstr>
      <vt:lpstr>'Badania FERS'!Obszar_wydruku</vt:lpstr>
      <vt:lpstr>'Badania FERS'!Tytuły_wydruku</vt:lpstr>
    </vt:vector>
  </TitlesOfParts>
  <Company>MRR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Sulkowski</dc:creator>
  <cp:lastModifiedBy>Rafał Kniter</cp:lastModifiedBy>
  <cp:lastPrinted>2024-10-31T11:13:21Z</cp:lastPrinted>
  <dcterms:created xsi:type="dcterms:W3CDTF">2014-03-18T07:48:11Z</dcterms:created>
  <dcterms:modified xsi:type="dcterms:W3CDTF">2024-11-21T13:31:50Z</dcterms:modified>
</cp:coreProperties>
</file>