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521A9510-C944-4DA7-9457-1AB5267CBC9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armonogram" sheetId="1" r:id="rId1"/>
    <sheet name="Dostępna tabela-wskazówki" sheetId="2" r:id="rId2"/>
  </sheets>
  <definedNames>
    <definedName name="_xlnm.Print_Area" localSheetId="0">Harmonogram!$A$1:$M$52</definedName>
    <definedName name="_xlnm.Print_Titles" localSheetId="0">Harmonogram!$3:$4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4" i="1" l="1"/>
  <c r="H35" i="1" l="1"/>
  <c r="H25" i="1" l="1"/>
  <c r="H37" i="1"/>
</calcChain>
</file>

<file path=xl/sharedStrings.xml><?xml version="1.0" encoding="utf-8"?>
<sst xmlns="http://schemas.openxmlformats.org/spreadsheetml/2006/main" count="502" uniqueCount="251">
  <si>
    <t>Obszar geograficzny</t>
  </si>
  <si>
    <t>Informacje dodatkowe</t>
  </si>
  <si>
    <t xml:space="preserve">Wnioskodawcy </t>
  </si>
  <si>
    <t>Data początkowa</t>
  </si>
  <si>
    <t>Data końcowa</t>
  </si>
  <si>
    <t>Priorytet</t>
  </si>
  <si>
    <t>Działanie</t>
  </si>
  <si>
    <t>(numer i nazwa priorytetu)</t>
  </si>
  <si>
    <t>(co najmniej nazwa podmiotu odpowiedzialnego za przyjmowanie wniosków o dofinansowanie)</t>
  </si>
  <si>
    <t xml:space="preserve">Sposób wyboru projektów </t>
  </si>
  <si>
    <t>(do wyboru: konkurencyjny albo niekonkurencyjny)</t>
  </si>
  <si>
    <t>Cel polityki lub cel szczegółowy</t>
  </si>
  <si>
    <t>(termin z dokładnością do dnia, miesiąca lub kwartału; w przypadku daty dziennej format: dd.mm.rrrr)</t>
  </si>
  <si>
    <t xml:space="preserve">Kwota dofinansowania </t>
  </si>
  <si>
    <t>(numer i nazwa działania - jeśli nabór jest prowadzony na poziomie działania)</t>
  </si>
  <si>
    <t>(obszar geograficzny powinien być spójny z informacjami wskazanymi w SZOP; cały kraj lub poszczególne województwa; obszar można doprecyzować w informacjach dodatkowych)</t>
  </si>
  <si>
    <t>(typy wnioskodawców powinny być spójne z informacjami wskazanymi w SZOP; w przypadku niekonkurencyjnego sposobu wyboru projektów należy wskazać nazwę wnioskodawcy/wnioskodawców;  typy
wnioskodawców można doprecyzować w informacjach dodatkowych)</t>
  </si>
  <si>
    <t>(typy projektów powinny być spójne z informacjami wskazanymi w SZOP; typy
projektów można doprecyzować w informacjach dodatkowych)</t>
  </si>
  <si>
    <t>(cel powinien być spójny z informacjami wskazanymi w SZOP)</t>
  </si>
  <si>
    <t>(w tym miejscu można doprecyzować informacje z kolumn A-K, np. wskazać warunki, od których zależy przeprowadzenie naboru, wyjaśnić dlaczego doszło do zmian w harmonogramie lub wskazać inne istotne okoliczności związane z naborem)</t>
  </si>
  <si>
    <t>Wskazówki - jak utworzyć dostępny harmonogram</t>
  </si>
  <si>
    <t>2) Unikaj scalania komórek.</t>
  </si>
  <si>
    <t>4) Używaj prostego języka.</t>
  </si>
  <si>
    <t>1) Dane w Excelu nie są automatycznie danymi w tabeli. Aby utworzyć tabelę, zaznacz odpowiednie komórki i wybierz "Formatuj jako tabelę".</t>
  </si>
  <si>
    <t>3) Unikaj tworzenia pustych komórek, ponieważ osoba poruszająca się po dokumencie za pomocą klawiatury i czytnika ekranu może zrezygnować z dalszego przeszukiwania dokumentu w przypadku napotkania pustych komórek na początku dokumentu.</t>
  </si>
  <si>
    <t>5) Używaj czcionek bezszeryfowych (czcionki o kroju pozbawionym ozdobników w postaci kresek przy literach) o wielkości 12 pkt (minimum).</t>
  </si>
  <si>
    <t>8) Wszystkie elementy nietekstowe, np. logo programu opisz tekstem alternatywnym. Umożliwi to odczytanie tej informacji przez czytnik ekranu.</t>
  </si>
  <si>
    <t xml:space="preserve">6) Kontrast pomiędzy tekstem lub grafikami tekstowymi a tłem powinien być w stosunku 4,5:1 (nie dotyczy logotypów), a dla dużego tekstu (18 pkt) 3:1. Kontrast można sprawdzić, korzystając z narzędzia do badania kontrastu, np. https://webaim.org/resources/contrastchecker/ </t>
  </si>
  <si>
    <t>7) Pamiętaj o dodaniu tekstu alteratywnego do tabeli: opis i tytuł.</t>
  </si>
  <si>
    <t xml:space="preserve">(kwota przewidziana na
dofinansowanie projektów w naborze podana w złotych) </t>
  </si>
  <si>
    <t>9) Zmień nazwę Arkusza z domyślnej na taką, która w jasny sposób opisuje zawartość danej zakładki (np. Harmonogram).</t>
  </si>
  <si>
    <t>Instytucja przyjmująca wnioski o dofinansowanie</t>
  </si>
  <si>
    <t>Niekonkurencyjny</t>
  </si>
  <si>
    <t>1. Fundusze Europejskie na rzecz wzrostu innowacyjności i konkurencyjności opolskiego</t>
  </si>
  <si>
    <t>5. Fundusze Europejskie wspierające opolski rynek pracy i edukację</t>
  </si>
  <si>
    <t>4.1 Infrastruktura drogowa</t>
  </si>
  <si>
    <t>4. Fundusze Europejskie na rzecz spójności i dostępności komunikacyjnej opolskiego</t>
  </si>
  <si>
    <t>CP3/cs (ii)</t>
  </si>
  <si>
    <t>Konkurencyjny</t>
  </si>
  <si>
    <t>5.11 Kształcenie ustawiczne</t>
  </si>
  <si>
    <t>6. Fundusze Europejskie wspierające włączenie społeczne w opolskim</t>
  </si>
  <si>
    <t>Projekty uzgodnione w ramach procedury określonej w Kontrakcie Programowym dla Województwa Opolskiego</t>
  </si>
  <si>
    <t xml:space="preserve">2. Fundusze Europejskie dla czystej energii i ochrony zasobów środowiska opolskiego </t>
  </si>
  <si>
    <t>CP 2/ cs (vii)</t>
  </si>
  <si>
    <t>10. Fundusze Europejskie  na wzmacnianie potencjałów endogenicznych opolskiego</t>
  </si>
  <si>
    <t>CP 5/ cs (i)</t>
  </si>
  <si>
    <t>CP 5/ cs (ii)</t>
  </si>
  <si>
    <t xml:space="preserve">1.3 Infrastruktura B+R organizacji badawczych </t>
  </si>
  <si>
    <t>CP1/cs (i)</t>
  </si>
  <si>
    <t>1.8 Wsparcie instytucji otoczenia biznesu</t>
  </si>
  <si>
    <t>CP1/cs (iii)</t>
  </si>
  <si>
    <t>CP4/ cs (g)</t>
  </si>
  <si>
    <t>3. Fundusze Europejskie na zrównoważony transport miejski opolskiego</t>
  </si>
  <si>
    <t>CP2/cs (viii)</t>
  </si>
  <si>
    <t>4.2 Mobilność mieszkańców</t>
  </si>
  <si>
    <t>9.3 Inwestycje w infrastrukturę zdrowotną</t>
  </si>
  <si>
    <t>9. Fundusze Europejskie wspierające inwestycje społeczne w opolskim</t>
  </si>
  <si>
    <t>CP 4/cs (v)</t>
  </si>
  <si>
    <t>10.2 Rewitalizacja na obszarach miejskich</t>
  </si>
  <si>
    <t>Fizyczna regeneracja i bezpieczeństwo  przestrzeni publicznych, mająca na celu realizację kompleksowych, zintegrowanych działań na rzecz: lokalnej społeczności i gospodarki, ładu przestrzennego i zrównoważonego gospodarowania przestrzenią, skoncentrowanych terytorialnie i prowadzonych przez interesariuszy rewitalizacji na podstawie gminnego programu rewitalizacji.</t>
  </si>
  <si>
    <t>CP 3/cs (ii)</t>
  </si>
  <si>
    <t>Planowany projekt Miasta Opole II etap</t>
  </si>
  <si>
    <t>II kwartał 2024 r.</t>
  </si>
  <si>
    <t xml:space="preserve">1. Budowa i przebudowa dróg wojewódzkich: 
a) poprawiających dostępność do sieci TEN-T,
b) przyczyniających się do poprawy dostępności do miejsc inwestycyjnych, przejść granicznych, centrów logistycznych lub innych gałęzi transportu
c) wykorzystywanych do codziennych regularnych usług transportu publicznego świadczonych w ramach wykonywania obowiązku świadczenia usługi publicznej
2. Budowa i przebudowa obwodnic w ciągu dróg wojewódzkich.
3. Działania poprawiające bezpieczeństwo ruchu drogowego, w tym bezpieczeństwo niezmotoryzowanych użytkowników dróg. </t>
  </si>
  <si>
    <t>Typy projektów, które mogą otrzymać dofinansowanie *</t>
  </si>
  <si>
    <t>* Typy projektów doprecyzowane będą w Regulaminie wyboru projektów</t>
  </si>
  <si>
    <t>CP 4/ cs (d)</t>
  </si>
  <si>
    <t>2.4 Gospodarka wodno - ściekowa</t>
  </si>
  <si>
    <t xml:space="preserve">10.4 Dziedzictwo kulturowe i kultura, rozwój turystyki na obszarach innych niż miejskie - 4 subregiony </t>
  </si>
  <si>
    <t>6.8 Profilaktyka zachowań społecznych dzieci i młodzieży</t>
  </si>
  <si>
    <t>IV kwartał 2024 r.</t>
  </si>
  <si>
    <t xml:space="preserve">
1.	Rozwój obiektów dziedzictwa kulturowego, w tym poprawa dostępności poprzez likwidację barier fizycznych dla osób z niepełnosprawnościami (budowa towarzyszącej infrastruktury technicznej, zagospodarowania terenów wokół dziedzictwa kulturowego oraz naturalnego możliwa jedynie jako element projektu),
2.	Rozwój działalności kulturalnej i aktywności kulturalnej (poprzez rozwój infrastruktury m.in. teatry, zespoły artystyczne, galerie, biblioteki, centra kultury, muzea), w tym wspieranie zaplecza dla utrzymania niematerialnego dziedzictwa kulturowego znajdującego się na krajowej liście niematerialnego dziedzictwa kulturowego oraz rzemiosła i dawnych zawodów,
3.	Konserwacja zabytków ruchomych oraz zabytkowych muzealiów, starodruków, księgozbiorów, materiałów bibliotecznych, archiwalnych i zbiorów audiowizualnych (w tym filmowych) oraz ich ochrona i udostępnienie, także poprzez proces digitalizacji,
4.	Projekty dotyczące nowych i innowacyjnych produktów w dziedzinie kultury i turystyki wynikające ze współpracy uczelni i szkół artystycznych i instytucji sektora kultury z przedsiębiorstwami i klastrami przemysłów kreatywnych,
5.	Inwestycje w obiekty/miejsca tworzące turystyczne szlaki tematyczne (obiekty/miejsca odwołujące się do walorów historycznych, kulturowych, przyrodniczych) lub turystyczne szlaki rodzajowe (np. kajakowe, rowerowe), w tym dostępności poprzez likwidację barier fizycznych dla osób z niepełnosprawnościami.</t>
  </si>
  <si>
    <t>CP5/cs(i)</t>
  </si>
  <si>
    <t xml:space="preserve">1.	Rozwój obiektów dziedzictwa kulturowego, w tym poprawa dostępności poprzez likwidację barier fizycznych dla osób z niepełnosprawnościami (budowa towarzyszącej infrastruktury technicznej, zagospodarowania terenów wokół dziedzictwa kulturowego oraz naturalnego możliwa jedynie jako element projektu),
2.	Rozwój działalności kulturalnej i aktywności kulturalnej (poprzez rozwój infrastruktury m.in. teatry, zespoły artystyczne, galerie, biblioteki, centra kultury, muzea), w tym wspieranie zaplecza dla utrzymania niematerialnego dziedzictwa kulturowego znajdującego się na krajowej liście niematerialnego dziedzictwa kulturowego oraz rzemiosła i dawnych zawodów,
3.	Konserwacja zabytków ruchomych oraz zabytkowych muzealiów, starodruków, księgozbiorów, materiałów bibliotecznych, archiwalnych i zbiorów audiowizualnych (w tym filmowych) oraz ich ochrona i udostępnienie, także poprzez proces digitalizacji,
4.	Projekty dotyczące nowych i innowacyjnych produktów w dziedzinie kultury i turystyki wynikające ze współpracy uczelni i szkół artystycznych i instytucji sektora kultury z przedsiębiorstwami i klastrami przemysłów kreatywnych,
5.	Inwestycje w obiekty/miejsca tworzące turystyczne szlaki tematyczne (obiekty/miejsca odwołujące się do walorów historycznych, kulturowych, przyrodniczych) lub turystyczne szlaki rodzajowe (np. kajakowe, rowerowe), w tym dostępności poprzez likwidację barier fizycznych dla osób z niepełnosprawnościami. </t>
  </si>
  <si>
    <t>CP5/cs(ii)</t>
  </si>
  <si>
    <t>3.1 Mobilność miejska</t>
  </si>
  <si>
    <t>3.2 Mobilność miejska w ZIT</t>
  </si>
  <si>
    <t>9. Fundusze europejskie wspierające inwestycje społeczne w opolskim</t>
  </si>
  <si>
    <t xml:space="preserve">5.9 Kształcenie zawodowe
</t>
  </si>
  <si>
    <t xml:space="preserve"> cs (f)</t>
  </si>
  <si>
    <t>CP 2/ cs (viii)</t>
  </si>
  <si>
    <t>CP 4/cs (iii)</t>
  </si>
  <si>
    <t>CP 2/ cs (v)</t>
  </si>
  <si>
    <t>1. Kompleksowe projekty z zakresu gospodarki wodno-ściekowej w zakresie:
a) budowy, rozbudowy ze względu na przepustowość oraz modernizacji oczyszczalni ścieków komunalnych, jeśli są niezbędne dla osiągnięcia zgodności z Dyrektywą Rady z dnia 21 maja 1991 r. dotyczącej oczyszczania ścieków komunalnych w zakresie wydajności oczyszczalni i/lub standardów oczyszczania.
b) budowy, modernizacji infrastruktury kanalizacyjnej na terenie aglomeracji, które nie spełniają wynikającego z Dyrektywą Rady z dnia 21 maja 1991 r. dotyczącej oczyszczania ścieków komunalnych wymogu w zakresie stopnia skanalizowania.
2. Budowa, rozbudowa instalacji odwadniania i kompostowania osadów ściekowych na oczyszczalniach ścieków - wyłącznie jako element typu przedsięwzięcia 1 a.
3. Inwestycje w ograniczenie strat wody do spożycia w sieciach wodociągowych m.in. w inteligentne systemy monitorowania i zarządzania siecią i wykrywania możliwych wycieków. 
4. Budowa, rozbudowa i modernizacja infrastruktury niezbędnej do ujęcia, uzdatniania, magazynowania i dystrybucji wody do spożycia.</t>
  </si>
  <si>
    <t>6 Fundusze Europejskie wspierające włączenie społeczne w opolskim</t>
  </si>
  <si>
    <t>Jednostki Samorządu Terytorialnego</t>
  </si>
  <si>
    <t xml:space="preserve">Instytucje wspierające biznes </t>
  </si>
  <si>
    <t xml:space="preserve">Konkurencyjny </t>
  </si>
  <si>
    <t>6.3 Budowanie potencjału partnerów społecznych oraz organizacji społeczeństwa obywatelskiego</t>
  </si>
  <si>
    <t xml:space="preserve">Jednostki Samorządu Terytorialnego, Orgniazatorzy i operatorzy publicznego transportu zbiorowego, Zarządcy dróg publicznych </t>
  </si>
  <si>
    <t>Centra aktywności lokalnej, Instytucje kultury, Instytucje sportu, Jednostki organizacyjne działające w imieniu jednostek samorządu terytorialnego, Jednostki Samorządu Terytorialnego, Kluby sportowe, centra sportu, Kościoły i związki wyznaniowe, Lasy Państwowe, parki narodowe i krajobrazowe, Niepubliczne instytucje kultury, Niepubliczne instytucje sportu, Organizacje pozarządowe, Podmioty świadczące usługi publiczne w ramach realizacji obowiązków własnych jednostek samorządu terytorialnego, Policja, straż pożarna i służby ratownicze, Pozarządowe organizacje turystyczne, Zarządcy infrastruktury dworcowej , Zarządcy infrastruktury kolejowej</t>
  </si>
  <si>
    <t>Centra aktywności lokalnej, Instytucje integracji i pomocy społecznej, Instytucje kultury, Instytucje sportu, Jednostki organizacyjne działające w imieniu jednostek samorządu terytorialnego, Jednostki Samorządu Terytorialnego, Kluby sportowe, centra sportu, Kościoły i związki wyznaniowe, Lasy Państwowe, parki narodowe i krajobrazowe, Niepubliczne instytucje kultury, Niepubliczne instytucje sportu, Niepubliczne zakłady opieki zdrowotnej, Organizacje pozarządowe, Ośrodki kształcenia dorosłych, Podmioty świadczące usługi publiczne w ramach realizacji obowiązków własnych jednostek samorządu terytorialnego, Policja, straż pożarna i służby ratownicze, Pozarządowe organizacje turystyczne, Przedszkola i inne formy wychowania przedszkolnego, Publiczne zakłady opieki zdrowotnej, Szkoły i inne placówki systemu oświaty, Uczelnie, Zarządcy infrastruktury dworcowej , Zarządcy infrastruktury kolejowej</t>
  </si>
  <si>
    <t>Jednostki Samorządu Terytorialnego, Zarządcy dróg publicznych</t>
  </si>
  <si>
    <t>Duże przedsiębiorstwa, Instytucje integracji i pomocy społecznej, Jednostki organizacyjne działające w imieniu jednostek samorządu terytorialnego, Jednostki Samorządu Terytorialnego, Kościoły i związki wyznaniowe, MŚP, Niepubliczne podmioty integracji i pomocy społecznej, Organizacje pozarządowe, Podmioty ekonomii społecznej, Publiczne zakłady opieki zdrowotnej</t>
  </si>
  <si>
    <t>Organizacje badawcze</t>
  </si>
  <si>
    <t>Duże przedsiębiorstwa
Jednostki Samorządu Terytorialnego
MŚP
Organizacje pozarządowe
Szkoły i inne placówki systemu oświaty</t>
  </si>
  <si>
    <t>2.6 Ochrona róźnorodności biologicznej</t>
  </si>
  <si>
    <t xml:space="preserve">Konkurencyjny 
</t>
  </si>
  <si>
    <t xml:space="preserve">Konkurencyjny
</t>
  </si>
  <si>
    <t xml:space="preserve">1.	Wsparcie infrastruktury edukacyjnej ośrodków wychowania przedszkolnego, szkół i placówek kształcenia zawodowego i ustawicznego, w tym budowa (jedynie w dobrze uzasadnionych przypadkach), rozbudowa, nadbudowa, przebudowa, adaptacja, modernizacja, remont wraz z niezbędnym wyposażeniem, celem wyrównywania szans edukacyjnych w szczególności na obszarach zmarginalizowanych i/lub wiejskich. 
2.	Inwestycje mające na celu przystosowanie placówek oraz włączenie osób ze SPE do ogólnodostępnych szkół i placówek (edukacja włączająca) na każdym poziomie edukacji, w tym przystosowanie do potrzeb m.in. osób z niepełnosprawnościami, przewlekle chorych, z rodzin migranckich, ze społeczności romskiej, będących w sytuacji kryzysowej i traumatycznej oraz wsparcie przyszkolnej infrastruktury sportowej, jako elementu edukacji włączającej. 
3.	Wsparcie infrastruktury edukacyjnej liceów w zakresie rozwoju nauk ścisłych i praktycznych w celu nabycia kompetencji STEAM (kształcenie w pięciu dyscyplinach (science – nauka, technology – technologia, engineering – inżynieria, arts – sztuka, mathematics – matematyka), powiązanych z potrzebami rynku pracy. </t>
  </si>
  <si>
    <t>CP 4/cs (h)</t>
  </si>
  <si>
    <t>CP4/cs (ii)</t>
  </si>
  <si>
    <t>10.1 Dziedzictwo kulturowe i kultura, rozwój turystyki na obszarach miejskich - Aglomeracja Opolska</t>
  </si>
  <si>
    <t xml:space="preserve">10.5 Rewitalizacja na obszarach innych niż miejskie </t>
  </si>
  <si>
    <t xml:space="preserve">Niekonkurencyjny
</t>
  </si>
  <si>
    <t>I kwartał 2025 r.</t>
  </si>
  <si>
    <t>Duże przedsiębiorstwa
Inne instytucje systemu ochrony zdrowia
Jednostki Samorządu Terytorialnego
MŚP
Niepubliczne zakłady opieki zdrowotnej
Organizacje pozarządowe
Podmioty ekonomii społecznej
Publiczne zakłady opieki zdrowotnej
Kościoły i związki wyznaniowe</t>
  </si>
  <si>
    <r>
      <rPr>
        <sz val="13"/>
        <rFont val="Arial"/>
        <family val="2"/>
        <charset val="238"/>
      </rPr>
      <t>Jednostki organizacyjne działające w imieniu samorządu terytorialnego</t>
    </r>
    <r>
      <rPr>
        <strike/>
        <sz val="13"/>
        <rFont val="Arial"/>
        <family val="2"/>
        <charset val="238"/>
      </rPr>
      <t xml:space="preserve">
</t>
    </r>
  </si>
  <si>
    <t>11. Priorytet pomocy technicznej - EFRR</t>
  </si>
  <si>
    <t>11.1 Pomoc techniczna EFRR</t>
  </si>
  <si>
    <t>1. Wsparcie instytucji FEO 2021-2027 w zarządzaniu zasobami ludzkimi (ZZL) i wzmocnienie ich potencjału administracyjnego:
− opracowanie i wdrożenie planu ZZL, który m.in.: określi obowiązki instytucjonalne; zapewni wykwalifikowaną kadrę kierowniczą posiadającą wiedzę z zarządzania zespołem i różnorodnością, umiejętności interpersonalne i przywódcze; przestrzeganie norm etycznych; 
− utrzymanie/rekrutacja wykwalifikowanego personelu IZ FEO 2021-2027 i IP FEO 2021-2027, w tym m.in: finansowanie wynagrodzeń; zapewnienie przejrzystych ścieżek kariery i rozwoju kompetencji zawodowych; promowanie elastycznych form pracy, np. upowszechnienie pracy zdalnej; 
− szkolenia i podnoszenie kwalifikacji w zakresie wdrażania FE, m.in.: uproszczenia, zmniejszanie obciążeń administracyjnych, poprawa jakości świadczonych usług, stosowanie zielonych i społecznych zamówień, ochrona bioróżnorodności, zasady horyzontalne (ZH); 
− utrzymanie wsparcia organizacyjnego dla IZ FEO 2021-2027 i IP FEO 2021-2027 , w tym: zabezpieczenie powierzchni biurowych i kosztów eksploatacji, doposażanie stanowisk pracy. 
2. Wsparcie skutecznych procedur i procesów we wdrażaniu Programu:
− stosowanie przejrzystego procesu zarządzania finansowego i kontroli, m.in.: w realizacji budżetu FEO 2021-2027 (w tym ukończenie zadań związanych z zamknięciem perspektywy 2014-2020 oraz przygotowanie perspektywy po 2027 r.); zapewnienie środków na wykonywanie podstawowych obowiązków IZ FEO 2021-2027 i IP FEO 2021-2027, tj. przygotowanie, programowanie, organizację naboru, ocenę i wybór projektów, weryfikację płatności, monitoring, ewaluację, księgowanie wydatków, certyfikację, audyt i kontrolę FEO 2021-2027 (w tym funkcjonowanie   KM), rozpatrywanie skarg i odwołań;
− utrzymanie systemów informatycznych (wraz z niezbędną infrastrukturą teleinformatyczną), z uwzględnieniem zasad dostępności cyfrowej;
− finansowanie specjalistycznych analiz i studiów, ekspertyz i opinii prawnych, a także badań ewaluacyjnych niezbędnych do realizacji FEO 2021-2027;
− stosowanie przejrzystych i konkurencyjnych procesów zamówień publicznych z odpowiednimi systemami kontroli wewnętrznej;
− zapobieganie, wykrywanie, korygowanie i raportowanie w obszarze nieprawidłowości i nadużyć finansowych oraz korupcji.
3.  Wsparcie beneficjentów i potencjalnych beneficjentów FEO 2021-2027:
− rozwój kompetencji niezbędnych do skutecznego aplikowania o FE, prowadzenia i rozliczania projektów, np. organizowanie specjalistycznych  szkoleń, pomoc w dostosowaniu działań do założeń EGD i zasady DNSH;
− podnoszenie wiedzy na temat wdrażania ZH w realizowanych projektach, w tym niedyskryminacji, szczególnie dla kadry w instytucjach z obszaru edukacji, zdrowia i pomocy społecznej w zakresie przeciwdziałania i zwalczania dyskryminacji osób i grup narażonych/ dyskryminowanych.
4. Wsparcie funkcjonowania komitetów, grup roboczych (GR)  i doradczych, partnerów:
− obsługa prac KM i GR powoływanych przez KM, w tym GR ds. monitorowania ZH, w skład której wejdą przedstawiciele CSOs zrzesz. osoby z grup narażonych na dyskryminację lub zajmujących się równouprawnieniem danej grupy, a także wsparcie grup doradczych zaangażowanych we wdrażanie FEO 2021-2027, w tym członków KM reprezentujących partnerów społeczno-gospodarczych oraz CSOs ;
− pomoc w realizacji ZH, ze szczególnym uwzględnieniem barier i potrzeb osób z grup narażonych na dyskryminację, m.in.: pomoc ekspercka, szkolenia i konferencje tematyczne, produkcja materiałów informacyjno-edukacyjnych, a także audyt istniejących rozwiązań i ocena ich skuteczności dla wypracowania narzędzi i mechanizmów skutecznego wdrażania horyzontalnych zasad równego traktowania, niedyskryminacji i poszanowania KPP; powołanie Koordynatora ds. Równości i Niedyskryminacji;
− stosowanie monitoringu i ewaluacji, wdrażanie uproszczeń administracyjnych i skuteczne komunikowanie się z otoczeniem.
5. Stworzenie spójnego systemu informacji i komunikacji.</t>
  </si>
  <si>
    <t>Administracja publiczna</t>
  </si>
  <si>
    <t>nie dotyczy</t>
  </si>
  <si>
    <t>Planowany projekt Parku Naukowo-Technologicznego w Opolu.</t>
  </si>
  <si>
    <t>Tytuł naboru</t>
  </si>
  <si>
    <t>(jeśli w danym działaniu będzie więcej niż jeden nabór)</t>
  </si>
  <si>
    <t>II kwartał 2025 r.</t>
  </si>
  <si>
    <t>2.5 Odpady i gospodarka o biegu zamkniętym</t>
  </si>
  <si>
    <t>5.3 Wyrównywanie szans kobiet i mężczyzn na rynku pracy</t>
  </si>
  <si>
    <t xml:space="preserve">Dedykowane nabory dla: 
1. Opole 
2. Brzeg 
3. Kędzierzyn-Koźle 
4. Nysa
5. Kluczbork 
6. 32 gminy miejsko-wiejskie </t>
  </si>
  <si>
    <t xml:space="preserve">Dedykowany nabór dla 4 Aglomeracji ujętych w Krajowym Programie Oczyszczania Ścieków Komunalnych (KPOŚK):
1. Gminy Olesno,
2. Gminy Polska Cerekiew,
3. Gminy Popielów,
4. Gminy Tułowice. </t>
  </si>
  <si>
    <t>5.9 Kształcenie zawodowe</t>
  </si>
  <si>
    <t xml:space="preserve">10.4 Dziedzictwo kulturowe i kultura, rozwój turystyki na obszarach innych niż miejskie - 4 subregiony  </t>
  </si>
  <si>
    <t>CP 4/cs (c)</t>
  </si>
  <si>
    <t>CP4/cs(l)</t>
  </si>
  <si>
    <t>CP 2/ cs (iv)</t>
  </si>
  <si>
    <t>Jednostki organizacyjne działające w imieniu jednostek samorządu terytorialnego, Jednostki Samorządu Terytorialnego, Przedsiębiorstwa wodociągowo-kanalizacyjne</t>
  </si>
  <si>
    <t>Duże przedsiębiorstwa, Jednostki organizacyjne działające w imieniu jednostek samorządu terytorialnego, Jednostki rządowe i samorządowe ochrony środowiska, Jednostki Samorządu Terytorialnego, Kościoły i związki wyznaniowe, Lasy Państwowe, parki narodowe i krajobrazowe, Lokalne Grupy Działania, MŚP, Organizacje badawcze, Organizacje pozarządowe, Uczelnie</t>
  </si>
  <si>
    <t>Cp 2/ cs (vi)</t>
  </si>
  <si>
    <t>1.  Projekty z zakresu gospodarki odpadami komunalnymi, zgodne z hierarchią sposobów postępowania odpadami np.:
•	 systemy selektywnego zbierania odpadów komunalnych, w tym budowa / modernizacja PSZOK,
•	 zapobieganie wytwarzania odpadów, 
•	 modernizacje istniejących instalacji do przetwarzania odpadów, które prowadzą do zwiększenia stopnia oraz jakości odzysku surowców, 
•	 projekty w zakresie recyklingu, kompostowania i/lub sortowania. 
2.	 Tworzenie strategii, planów, map drogowych dot. GOZ, pilotaże w zakresie badania oraz przeprojektowania przepływów materiałów, surowców na poziomie lokalnym, strategie zero waste.
3.	 Profesjonalne doradztwo i wsparcie szkoleniowe, audyty środowiskowe i analizy techniczno-ekonomiczne mające na celu przygotowanie przedsiębiorstwa do przejścia z modelu liniowego na cyrkularny.
4.	 Edukacja w zakresie gospodarki o obiegu zamkniętym, w tym nowych modeli konsumpcji oraz hierarchii postępowania z odpadami.</t>
  </si>
  <si>
    <t>Duże przedsiębiorstwa, Jednostki naukowe, Jednostki Samorządu Terytorialnego, Lokalne Grupy Działania, MŚP, Organizacje pozarządowe, Uczelnie</t>
  </si>
  <si>
    <t>2.3 Zapobieganie zagrożeniom związanym ze zmianą klimatu</t>
  </si>
  <si>
    <t>Województwo opolskie (podział środków na subregiony)</t>
  </si>
  <si>
    <t>Planowany projekt - Ośrodek Leczenia Odwykowego w Woskowicach Małych</t>
  </si>
  <si>
    <t xml:space="preserve">Infrastruktura mająca na celu poprawę bezpieczeństwa użytkowników ruchu przy drogach lokalnych (np. zatoczki autobusowe, wysepki) </t>
  </si>
  <si>
    <t>1. Rozwój infrastruktury oraz prace B+R organizacji badawczych (m.in. poprzez unowocześnienie infrastruktury badawczej w celu zwiększenia poziomu jej komercyjnego wykorzystania). 
2. Rozwój kompetencji pracowników organizacji badawczych w celu zwiększenia skuteczności transferu technologii na rynek jako obligatoryjny element projektu.</t>
  </si>
  <si>
    <t xml:space="preserve">Przeprowadzenie naboru uzależnione od aktualizacji dokumentu pn. Wojewódzki Plan Transformacji Województwa Opolskiego na lata 2022-2026 r. </t>
  </si>
  <si>
    <t>III kwartał 2025 r.</t>
  </si>
  <si>
    <t>2.1 Poprawa efektywności energetycznej w województwie opolskim</t>
  </si>
  <si>
    <t>1. Kompleksowa modernizacja energetyczna obiektów użyteczności publicznej, (wraz z audytem) wraz z instalacją urządzeń OZE oraz wymianą/modernizacją źródeł ciepła albo podłączeniem do sieci ciepłowniczej  - przy spełnieniu warunków dla formy dotacyjnej zgodnie z zapisami FEO 2021-2027.
2. Kompleksowa modernizacja energetyczna wielorodzinnych budynków mieszkalnych, w tym będace w zasobach gminnych (wraz z audytem) wraz z instalacją urządzeń OZE oraz wymianą/modernizacją źródeł ciepła albo podłączeniem do sieci ciepłowniczej.</t>
  </si>
  <si>
    <t>Jednostki organizacyjne działające w imieniu jednostek samorządu terytorialnego, Jednostki Samorządu Terytorialnego, Partnerstwa Publiczno Prywatne</t>
  </si>
  <si>
    <t>Subregiony</t>
  </si>
  <si>
    <t>CP 2/cs (i)</t>
  </si>
  <si>
    <t>Wsparcie istniejących IOB w celu profesjonalizacji oraz podnoszenia jakości usług świadczonych na rzecz MŚP poprzez rozwój kompetencji i kwalifikacji pracowników IOB w celu m.in. dążenia do uzyskania akredytacji.</t>
  </si>
  <si>
    <t>Centra aktywności lokalnej
Duże przedsiębiorstwa
Instytucje integracji i pomocy społecznej
Instytucje otoczenia biznesu
Jednostki naukowe
Jednostki Samorządu Terytorialnego
Klastry
Kluby sportowe, centra sportu
MŚP
Niepubliczne instytucje kultury
Niepubliczne podmioty integracji i pomocy społecznej 
Organizacje badawcze
Organizacje pozarządowe
Ośrodki kształcenia dorosłych
Partnerstwa instytucji pozarządowych
Szkoły i inne placówki systemu oświaty</t>
  </si>
  <si>
    <t>Typ przedsięwziecia nr 4 
1. Usługi rozwojowe dla pracodawców i ich pracowników, zgodnie z ich zidentyfikowanymi potrzebami (system popytowy w oparciu o BUR)</t>
  </si>
  <si>
    <t>Typy przedsięwzięć:
1. Usługi rozwojowe za pośrednictwem Podmiotowego Systemu Finansowania (PSF) z wykorzystaniem Bazy Usług Rozwojowych (BUR), dla osób od 15 roku życia, które z własnej inicjatywy chcą podnieść swoje umiejętności/ kompetencje/ kwalifikacje.
3. Wsparcie procesu walidacji i certyfikacji umiejętności nabytych w ramach edukacji pozaformalnej i uczenia się nieformalnego.
5. Usługi doradcze w zakresie wyboru kierunku i rodzaju edukacji w kontekście potrzeb regionalnego lub lokalnego rynku pracy, w tym m.in. mentoring, coaching, tutoring, superwizja  (jako element kompleksowego wsparcia w ramach projektu). 
6. Współpraca i partnerstwo między instytucjami edukacyjnymi i partnerami społecznymi, przedsiębiorcami, organizacjami klastrów przemysłowych, IOB, instytucjami badawczymi oraz zajmującymi się innowacjami, a także instytucjami szkoleniowymi/usługodawcami w celu zapewnienia lepszej komunikacji potrzeb rynku pracy oraz promowania uczenia się w miejscu pracy.
7. Budowanie potencjału organizacji społeczeństwa obywatelskiego do realizacji działań na rzecz edukacji (jako element projektu).</t>
  </si>
  <si>
    <t>CP4/cs (g)</t>
  </si>
  <si>
    <t>Planowane projekty Województwa Opolskiego (Urząd Marszałkowski Województwa Opolskiego + Opolskie Centrum Rozwoju Gospodarki + Wojewódzki Urząd Pracy)</t>
  </si>
  <si>
    <t xml:space="preserve">Planowany projekt Województwa Opolskiego - (Departament Ochrony Środowiska) - Opolskie na rzecz bioróżnorodności, etap I </t>
  </si>
  <si>
    <t>1.5 Wsparcie dla nowopowstałych MŚP</t>
  </si>
  <si>
    <t>konkurencyjny</t>
  </si>
  <si>
    <t>CP 1/cs (iii)</t>
  </si>
  <si>
    <t xml:space="preserve">Wsparcie dla nowopowstałych MŚP (działających do 24 miesięcy), w tym poprzez usługi doradcze świadczone przez IOB, na które udzielane będą np. bony lub granty.
</t>
  </si>
  <si>
    <t>MŚP</t>
  </si>
  <si>
    <t xml:space="preserve">1. Budowa i przebudowa infrastruktury transportu miejskiego, w tym:
− inwestycje ograniczające indywidualny ruch zmotoryzowany w centrach miast (ciągi piesze, wspólny bilet, przejścia dla pieszych, azyle dla pieszych),
− drogi rowerowe, ciągi pieszo-rowerowe w obszarze funkcjonalnym miast – w przypadku łączenia miejscowości przebieg drogi rowerowej na obszarze wiejskim musi być uzasadniony połączeniem drogi rowerowej z dojazdem do miejsca pracy, nauki, usług lub centrum przesiadkowego; wsparcie przeznaczone będzie również na infrastrukturę towarzyszącą taką jak: stojaki, wiaty rowerowe, stacje samoobsługowej naprawy rowerów,
− przystanki, wysepki, infrastruktura punktowa służąca poprawie jakości publicznego transportu miejskiego.
7. Działania info-promo i edu. podnoszące świadomość mieszkańców i władz w zakresie propagowania i promocji korzystania z transportu zbiorowego i niezmotoryzowanego oraz bezpieczeństwa korzystania z niego.
</t>
  </si>
  <si>
    <t>1. Budowa i przebudowa infrastruktury transportu miejskiego, w tym:
− inwestycje ograniczające indywidualny ruch zmotoryzowany w centrach miast (ciągi piesze, wspólny bilet, przejścia dla pieszych, azyle dla pieszych),
− drogi rowerowe, ciągi pieszo-rowerowe w obszarze funkcjonalnym miast – w przypadku łączenia miejscowości przebieg drogi rowerowej na obszarze wiejskim musi być uzasadniony połączeniem drogi rowerowej z dojazdem do miejsca pracy, nauki, usług lub centrum przesiadkowego; wsparcie przeznaczone będzie również na infrastrukturę towarzyszącą taką jak: stojaki, wiaty rowerowe, stacje samoobsługowej naprawy rowerów,
− przystanki, wysepki, infrastruktura punktowa służąca poprawie jakości publicznego transportu miejskiego.
7. Działania info-promo i edu. podnoszące świadomość mieszkańców i władz w zakresie propagowania i promocji korzystania z transportu zbiorowego i niezmotoryzowanego oraz bezpieczeństwa korzystania z niego.</t>
  </si>
  <si>
    <t xml:space="preserve">5. Infrastruktura dla użytkowników niezmotoryzowanych, taka jak np. drogi rowerowe czy ścieżki dla pieszych, m.in. połączenia pierwszej/ostatniej mili z transportem publicznym – realizowane jako samodzielne projekty, nie tylko w ramach projektów drogowych.
</t>
  </si>
  <si>
    <t xml:space="preserve">1. Działania służące zachowaniu i odtworzeniu siedlisk przyrodniczych oraz populacji gatunków, w tym ochrona czynna (ochrona in situ oraz ex situ) i bierna, a także identyfikacja i zwalczanie gatunków inwazyjnych obcych (flory i fauny).
2. Ochrona, regeneracja i zrównoważone wykorzystanie obszarów cennych przyrodniczo, w tym obszarów Natura 2000 obejmująca:
a) planowanie i zarządzanie systemem obszarów chronionych, w tym opracowanie / aktualizację dokumentów strategicznych i planistycznych dla obszarów cennych przyrodniczo, parków krajobrazowych i rezerwatów przyrody,
b) wdrożenie dokumentów strategicznych i planistycznych dla obszarów cennych przyrodniczo, parków krajobrazowych i rezerwatów przyrody, 
c) inwentaryzacje przyrodnicze.
3. Rozwój zielono-niebieskiej infrastruktury:
a) bezpośrednio służącej celom ochrony bioróżnorodności wraz z niezbędnym zapleczem (np. zielone dachy i ściany, zielone przystanki, zazielenianie ulic i placów, żywopłoty, kwietne łąki miejskie, instalacje utrzymania zieleni na wodę opadową),
b) poprzez inwestycje w zieloną infrastrukturę na obszarach miejskich i pozamiejskich w oparciu o gatunki rodzime (np. korytarze ekologiczne, zadrzewienia, parki, tradycyjne sady). 
4. Rozwój różnorodności biologicznej w oparciu o gatunki rodzime poprzez tworzenie centrów ochrony bioróżnorodności, banków genowych, kolekcji zachowawczych zagrożonych gatunków.
5. Ograniczenie antropopresji m.in. poprzez budowę i rozwój infrastruktury turystycznej w celu ukierunkowania ruchu turystycznego na terenie obszarów chronionych i cennych przyrodniczo.
6. Kompleksowe działania na rzecz remediacji terenów zanieczyszczonych oraz rekultywacji terenów zdegradowanych, w tym likwidacja dzikich wysypisk, pod kątem celów przyrodniczych, społecznych oraz rozwoju zieleni miejskiej.
8. Działania z zakresu edukacji, informacji, komunikacji, promocji i rozpowszechniania wiedzy dotyczącej ochrony przyrody i przyrodniczego potencjału regionu oraz różnorodności biologicznej, w tym  rozwój infrastruktury miejsc edukacji ekologicznej (wyłącznie jako element większego projektu).
</t>
  </si>
  <si>
    <t xml:space="preserve">
1.	 Działania skierowane bezpośrednio do organizacji społeczeństwa obywatelskiego i partnerów społecznych w celu wzmocnienia i rozwoju ich działalności statutowej:
a)	 wsparcie dodatkowego zatrudnienia,
b)	 wzmocnienie zasobów ludzkich (rozwój umiejętności pracowników, liderek/liderów) poprzez m.in. szkolenia, kursy, warsztaty, mentoring,
c)	 doradztwo, usługi prawne, 
d)	 działania świadomościowe,
e)	 wsparcie wolontariatu, wolontariuszy/wolontariuszek,
f)	 opracowanie i wdrożenie procedur funkcjonowania i strategii organizacji,
g)	 zakup sprzętu i wyposażenia,
h)	 rozwój kompetencji i narzędzi IT,
i)	 zapewnienie dostępności dla osób z niepełnosprawnościami oraz spełnienie wymogów dla osób ze szczególnymi potrzebami.
2.	 Działania rozwijające sektor i otoczenie organizacji społeczeństwa obywatelskiego i partnerów społecznych:
a)	 budowanie relacji z innymi sektorami, np. administracją samorządową, mediami, organizacjami gospodarczymi i biznesem, środowiskiem akademickim i eksperckim,
b)	 szkolenia, doradztwo m.in. w zakresie budowania strategii, ekonomizacji działalności, budowania i poszarzania bazy darczyńców,
c)	 budowanie dialogu międzysektorowego,
d)	 działania sieciująco-integracyjne, np. spotkania, debaty, fora, konferencje, wizyty studyjne,
e)	 działania świadomościowe,
f)	 edukacja obywatelska,
g)	 promocja i wsparcie aktywności obywatelskiej, w tym wsparcie grup nieformalnych,
h)	 wsparcie rozwoju i promocja wolontariatu, 
i)	 kształtowanie postaw i rozwój kompetencji liderów / liderek,
j)	 networking.
</t>
  </si>
  <si>
    <t>Planowany projekt Opolskiego Centrum Rozwoju Gospodarki.</t>
  </si>
  <si>
    <t>Lokalne Grupy Działania, Organizacje pozarządowe, Organizacje zrzeszające pracodawców, Podmioty ekonomii społecznej, Związki zawodowe</t>
  </si>
  <si>
    <t xml:space="preserve"> Jednostki Samorządu Terytorialnego</t>
  </si>
  <si>
    <t>Duże przedsiębiorstwa
Jednostki Samorządu Terytorialnego
MŚP
Organizacje pozarządowe
Ośrodki kształcenia dorosłych
Przedszkola i inne formy wychowania przedszkolnego 
Szkoły i inne placówki systemu oświaty</t>
  </si>
  <si>
    <t xml:space="preserve">1.	Usługi interwencji kryzysowej oraz w zakresie przeciwdziałania przemocy, w tym przemocy w rodzinie obejmujące m.in.:
a)	tworzenie i rozwój ośrodków interwencji kryzysowej i punktów interwencji kryzysowej,
b)	zapewnienie dostępu do usług dla osób w sytuacjach kryzysowych (w tym m.in. poradnictwo psychologiczne, poradnictwo socjalne, konsultacje z terapeutą, psychoterapia, grupy wsparcia, konsultacje prawne, telefony zaufania/ telefoniczna interwencja kryzysowa, mieszkania interwencyjne lub inne miejsca noclegowe).
2.	Profilaktyka zachowań społecznych dzieci i młodzieży zagrożonych wykluczeniem społecznym, w związku z uzależnieniami, przemocą w rodzinie, negatywnymi skutkami izolacji społecznej, itp. 
3.	Wsparcie psychologiczno-pedagogiczne dla dzieci, młodzieży i rodziców zagrożonych wykluczeniem społecznym, w tym grupy wsparcia, wsparcie rówieśnicze. 
4.	Podnoszenie kwalifikacji i kompetencji kadry poradni psychologiczno-pedagogicznych oraz młodzieżowych ośrodków wychowawczych, młodzieżowych ośrodków socjoterapii, specjalnych ośrodków szkolno-wychowawczych. 
5.	Wsparcie infrastruktury poradni/gabinetów psychologiczno-pedagogicznych, w tym mobilnych sal do integracji sensorycznej. 
6.	Kompleksowa integracja dzieci i młodzieży wymagających resocjalizacji i reintegracji, w tym przebywającej w młodzieżowych ośrodkach wychowawczych, młodzieżowych ośrodkach socjoterapii i specjalnych ośrodkach szkolno-wychowawczych. 
7.	Działania na rzecz zapewnienia osobom zagrożonym ubóstwem lub wykluczeniem społecznym poprawy kompetencji w zakresie spędzania czasu wolnego i rekreacji oraz uczestnictwa w kulturze jako instrument kierowany głównie do dzieci oraz do dzieci z rodzinami i opiekunami w celu wzmacniania więzi, realizowany jedynie jako element kompleksowego projektu dot. włączenia społecznego. 
8.	Podnoszenie kwalifikacji i kompetencji kadr na potrzeby świadczenia usług społecznych świadczonych w społeczności lokalnej. 
9.	Budowanie potencjału organizacji społeczeństwa obywatelskiego działających na rzecz osób zagrożonych ubóstwem lub wykluczeniem społecznym (jako element projektu). 
10.	Przeciwdziałanie ubóstwu energetycznemu poprzez wzmacnianie świadomości w zakresie konieczności oszczędnego korzystania z energii (jako element projektu).  </t>
  </si>
  <si>
    <t>4. Wsparcie lokalnych inicjatyw na rzecz kształcenia osób dorosłych:
a) działania opierające się o model „Lokalnych Ośrodków Wiedzy i Edukacji (LOWE)”, wypracowany w ramach PO WER służących m.in aktywizacji osób znajdujących się w najtrudniejszej sytuacji, w szczególności osób starszych, osób o niskich kwalifikacjach, nieaktywnych zawodowo, z terenów wiejskich oraz z niepełnosprawnościami,
7. Budowanie potencjału organizacji społeczeństwa obywatelskiego do realizacji działań na rzecz edukacji (jako element projektu).</t>
  </si>
  <si>
    <t>1. Rozwój opieki jednodniowej i wzmocnienie ambulatoryjnej opieki specjalistycznej, poprzez inwestycje w infrastrukturę i wyposażenie placówek opieki zdrowotnej, komplementarnie do wsparcia finansowanego z EFS+[1] tj. regionalnych programów zdrowotnych i opieki długoterminowej w formie zdeinstytucjonalizowanej.
2. Wzmocnienie roli podstawowej i ambulatoryjnej opieki zdrowotnej, poprzez budowę, przebudowę i modernizację obiektów infrastruktury i/lub ich wyposażenie w sprzęt (w tym zakup sprzętu i infrastruktury IT) – mające na celu stopniowe odwracanie piramidy świadczeń i ukierunkowane na poprawę dostępu do opieki na obszarach słabiej rozwiniętych gospodarczo i terenach wiejskich – komplementarnie do usług zdrowotnych finansowanych z EFS+[2] tj. regionalnych programów zdrowotnych oraz wsparcia personelu/kadr systemu ochrony zdrowia.
3. Wdrożenie standardu dostępności POZ/AOS dla osób ze szczególnymi potrzebami w obszarze architektonicznym, cyfrowym, komunikacyjnym i organizacyjnym. Inwestycja ta możliwa będzie także w powiązaniu z działaniem EFS+[3] tj. wsparciem personelu/kadr systemu ochrony zdrowia.
4. Tworzenie Centrów Zdrowia Psychicznego dla osób dorosłych oraz innych form środowiskowego wsparcia psychicznego dla dorosłych zgodnie z zasadą DI, np. budowa, przebudowa i modernizacja i/lub wyposażenie w sprzęt medyczny – komplementarnie do usług zdrowotnych finansowanych z EFS+[4] tj. usług środowiskowych w CZP i innych formach środowiskowych.
5. Inwestycje wspierające rozwój zdeinstytucjonalizowanej opieki zdrowotnej nad osobami starszymi i/lub z niepełnosprawnościami (np. tworzenie DDOM-ów) – komplementarnie do usług zdrowotnych finansowanych z EFS+[5] tj. opieki długoterminowej w formie zdeinstytucjonalizowanej.
6. Rozwój zdeinstytucjonalizowanej opieki długoterminowej, paliatywnej oraz hospicyjnej poprzez np. budowę, przebudowę i modernizację i/lub wyposażenie w sprzęt medyczny – komplementarnie do usług zdrowotnych finansowanych z EFS+[6] tj. opieki długoterminowej w formie zdeinstytucjonalizowanej.
[1] Działanie 7.1 Usługi społeczne i zdrowotne oraz opieka długoterminowa typ wsparcia nr 1 oraz nr 3.
[2] Działanie 7.1 Usługi społeczne i zdrowotne oraz opieka długoterminowa typ wsparcia nr 1 oraz nr 4.
[3] Działanie 7.1 Usługi społeczne i zdrowotne oraz opieka długoterminowa typ wsparcia nr 4.
[4] Działanie 7.1 Usługi społeczne i zdrowotne oraz opieka długoterminowa typ wsparcia nr 2.
[5] Działanie 7.1 Usługi społeczne i zdrowotne oraz opieka długoterminowa typ wsparcia nr 3.
[6] Działanie 7.1 Usługi społeczne i zdrowotne oraz opieka długoterminowa typ wsparcia nr 3.</t>
  </si>
  <si>
    <t>4. Wsparcie lokalnych inicjatyw na rzecz kształcenia osób dorosłych:
b) wsparcie działalności Uniwersytetów Trzeciego Wieku (UTW).
7. Budowanie potencjału organizacji społeczeństwa obywatelskiego do realizacji działań na rzecz edukacji (jako element projektu).</t>
  </si>
  <si>
    <t xml:space="preserve">5.5 Adaptacyjność pracodawców i pracowników oraz elastyczne formy zatrudnienia </t>
  </si>
  <si>
    <t>Planowany projekt Aglomeracji Opolskiej pn. Wzmocnienie potencjału i zwiększenie dostępności do obiektów kultury w Aglomeracji Opolskiej.
Informujemy, iż w ramach naboru dodatkowo przewidziano wsparcie z Budżetu Państwa (BP) w max. wysokości do 10% wydatków kwalifikowalnych.
Wsparcie z BP uzależnione jest od uzyskania zgody Ministerstwa Funduszy i Polityki Regionalnej (MFiPR), o którą IZ FEO 21-27 może wystąpić dopiero po złożeniu wniosku o dofinansowanie. Odpowiednia informacja w tym zakresie zostanie zawarta w Regulaminie naboru.</t>
  </si>
  <si>
    <t xml:space="preserve">1.	Usługi interwencji kryzysowej oraz w zakresie przeciwdziałania przemocy, w tym przemocy w rodzinie obejmujące m.in.:
a)	 tworzenie i rozwój ośrodków interwencji kryzysowej i punktów interwencji kryzysowej,
b) 	zapewnienie dostępu do usług dla osób w sytuacjach kryzysowych (w tym m.in. poradnictwo psychologiczne, poradnictwo socjalne, konsultacje z terapeutą, psychoterapia, grupy wsparcia, konsultacje prawne, telefony zaufania/ telefoniczna interwencja kryzysowa, mieszkania interwencyjne lub inne miejsca noclegowe).
2.	Profilaktyka zachowań społecznych dzieci i młodzieży zagrożonych wykluczeniem społecznym, w związku z uzależnieniami, przemocą w rodzinie, negatywnymi skutkami izolacji społecznej, itp. 
3.	Wsparcie psychologiczno-pedagogiczne dla dzieci, młodzieży i rodziców zagrożonych wykluczeniem społecznym, w tym grupy wsparcia, wsparcie rówieśnicze. 
4.	Podnoszenie kwalifikacji i kompetencji kadry poradni psychologiczno-pedagogicznych oraz młodzieżowych ośrodków wychowawczych, młodzieżowych ośrodków socjoterapii, specjalnych ośrodków szkolno-wychowawczych. 
5.	Wsparcie infrastruktury poradni/gabinetów psychologiczno-pedagogicznych, w tym mobilnych sal do integracji sensorycznej. 
6.	Kompleksowa integracja dzieci i młodzieży wymagających resocjalizacji i reintegracji, w tym przebywającej w młodzieżowych ośrodkach wychowawczych, młodzieżowych ośrodkach socjoterapii i specjalnych ośrodkach szkolno-wychowawczych. 
7.	Działania na rzecz zapewnienia osobom zagrożonym ubóstwem lub wykluczeniem społecznym poprawy kompetencji w zakresie spędzania czasu wolnego i rekreacji oraz uczestnictwa w kulturze jako instrument kierowany głównie do dzieci oraz do dzieci z rodzinami i opiekunami w celu wzmacniania więzi, realizowany jedynie jako element kompleksowego projektu dot. włączenia społecznego. 
8.	Podnoszenie kwalifikacji i kompetencji kadr na potrzeby świadczenia usług społecznych świadczonych w społeczności lokalnej. 
9.	Budowanie potencjału organizacji społeczeństwa obywatelskiego działających na rzecz osób zagrożonych ubóstwem lub wykluczeniem społecznym (jako element projektu). 
10.	Przeciwdziałanie ubóstwu energetycznemu poprzez wzmacnianie świadomości w zakresie konieczności oszczędnego korzystania z energii (jako element projektu).  </t>
  </si>
  <si>
    <t>9.2 Inwestycje w infrastrukturę społeczną</t>
  </si>
  <si>
    <t>9.Inwestycje w infrastrukturę służącą m.in. wzmacnianiu potencjału organizacji społeczeństwa obywatelskiego oraz realizacji usług społecznych, w tym z zakresu przeciwdziałania uzależnieniom (Opolski Inkubator Społeczny).
Przez inwestycje w infrastrukturę rozumie się m.in. budowę, nadbudowę, przebudowę, adaptację, modernizację, remont wraz z niezbędnym wyposażeniem.</t>
  </si>
  <si>
    <t>9.1 Inwestycje w infrastrukturę edukacyjną</t>
  </si>
  <si>
    <t>Subregiony:
Aglomeracja Opolska - 6 239 000 PLN
Brzeski - 1 401 000 PLN
Kędzierzyńsko-Strzelecki – 2 845 000 PLN
Południowy – 4 509 000 PLN
Pónocny – 3 006 000 PLN</t>
  </si>
  <si>
    <t>Konieczna akceptacja GPR przez IZ
I. 5 miast z ich obszarami (52 890 000 PLN UE):
a. Opole - 21 314 670 PLN
b. Brzeg - 5 976 570 PLN
c. Kędzierzyn-Koźle - 10 101 990 PLN
d. Nysa - 9 520 200 PLN
f. Kluczbork - 5 976 570 PLN
II. 32 gminy miejsko-wiejskie - 64 500 000 PLN.
Informujemy, iż w ramach naboru dodatkowo przewidziano wsparcie z Budżetu Państwa (BP) w maks. wysokości do 10% wydatków kwalifikowalnych tj.:
I. 5 miast z ich obszarami:
a. Opole - maks. 2 507 608,23 PLN
b. Brzeg - maks. 703 125,88 PLN
c. Kędzierzyn-Koźle - maks. 1 188 469,41 PLN
d. Nysa - maks. 1 120 023,52 PLN
f. Kluczbork - maks. 703 125,88 PLN
II. 32 gminy miejsko-wiejskie- maks.7 588 235,29 PLN</t>
  </si>
  <si>
    <t xml:space="preserve">Konieczna akceptacja GPR przez IZ.
Informujemy, iż w ramach naboru dodatkowo przewidziano wsparcie z Budżetu Państwa (BP) w max. wysokości do 10% wydatków kwalifikowalnych, tj. maks. 9 105 882,35 PLN.
</t>
  </si>
  <si>
    <t>Aglomeracja Opolska- 5 732 616 PLN
Subregion:
Brzeski- 1 644 344 PLN
Kędzierzyńsko-Strzelecki – 2 991 803 PLN
Południowy – 3 549 719 PLN
Północny – 3 281 518 PLN
Dodatkowo w ramach naboru przewidziano wsparcie środkami budżetu państwa w maks. wysokości do 5% wydatków kwalifikowalnych w projekcie.
Odpowiednie informacje zostaną zawarte w regulaminie naboru.</t>
  </si>
  <si>
    <t>Planowany projekt Województwa Opolskiego "Opolskie na rowery" (Zarząd Dróg Wojewódzkich).</t>
  </si>
  <si>
    <t>Planowany projekt Województwa Opolskiego/Regionalny Ośrodek Polityki Społecznej.
Dodatkowo w ramach naboru przewidziano wsparcie środkami budżetu państwa w maks. wysokości do 10% wydatków kwalifikowalnych w projekcie.
Odpowiednie informacje zostaną zawarte w regulaminie naboru.</t>
  </si>
  <si>
    <t>-</t>
  </si>
  <si>
    <t>Dodatkowo w ramach naboru przewidziano wsparcie środkami budżetu państwa w maks. wysokości do 10% wydatków kwalifikowalnych w projekcie.
Odpowiednie informacje zostaną zawarte w regulaminie naboru.</t>
  </si>
  <si>
    <t>Aglomeracja Opolska – 3 700 000 PLN
Subregiony:
Brzeski – 900 000 PLN
Kędzierzyńsko-Strzelecki – 1 750 000 PLN
Południowy – 2 500 000 PLN
Północny - 1 900 000 PLN
Dodatkowo w ramach naboru przewidziano wsparcie środkami budżetu państwa w maks. wysokości do 10% wydatków kwalifikowalnych w projekcie.
Odpowiednie informacje zostaną zawarte w regulaminie naboru.</t>
  </si>
  <si>
    <t>Planowany projekt  Opolskiego Centrum Rozwoju Gospodarki.
Dodatkowo w ramach naboru przewidziano wsparcie środkami budżetu państwa w maks. wysokości do 10% wydatków kwalifikowalnych w projekcie.
Odpowiednie informacje zostaną zawarte w regulaminie naboru.</t>
  </si>
  <si>
    <t>1.4 Cyfryzacja i e-usługi publiczne</t>
  </si>
  <si>
    <t>CP 1/cs (ii)</t>
  </si>
  <si>
    <t>IV kwartał 2025 r.</t>
  </si>
  <si>
    <t>CP 2/cs (viii)</t>
  </si>
  <si>
    <t>Subregiony:
Brzeski - 29 700 000 PLN
Kędzierzyńsko-Strzelecki – 14 600 000 PLN
Południowy – 16 400 000 PLN
Pónocny – 13 500 000 PLN</t>
  </si>
  <si>
    <t>Województwo Opolskie (Aglomeracja Opolska)</t>
  </si>
  <si>
    <t>10.6 Europejska Inicjatywa Społeczna – 4 subregiony</t>
  </si>
  <si>
    <t>1. Małe inwestycje o charakterze oddolnym realizowane przez gminy we współpracy i w uzgodnieniu z przedstawicielami lokalnych społeczności i na rzecz tych społeczności o charakterze m.in. prospołecznym, kulturalnym, turystycznym. 
2. Małe inwestycje o charakterze oddolnym realizowane przez organizacje pozarządowe na rzecz lokalnych społeczności w oparciu o diagnozę ich potrzeb, o charakterze m.in. prospołecznym, kulturalnym, turystycznym</t>
  </si>
  <si>
    <t xml:space="preserve">Jednostki Samorządu Terytorialnego
</t>
  </si>
  <si>
    <t>10.3 Europejska Inicjatywa Społeczna – Aglomeracja Opolska</t>
  </si>
  <si>
    <t>Administracja rządowa, Jednostki organizacyjne działające w imieniu jednostek samorządu terytorialnego, Jednostki rządowe i samorządowe ochrony środowiska, Jednostki Samorządu Terytorialnego, Kościoły i związki wyznaniowe, Lasy Państwowe, parki narodowe i krajobrazowe, Lokalne Grupy Działania, Organizacje pozarządowe, Policja, straż pożarna i służby ratownicze, Spółki wodne, Wspólnoty, spółdzielnie mieszkaniowe i TBS</t>
  </si>
  <si>
    <t>1. Adaptacja terenów zurbanizowanych do zmian klimatu poprzez opracowanie planów adaptacji miast do zmian klimatu.
2. Projekty z zakresu retencjonowania wody, w tym małej retencji, retencji przydomowej wód opadowych zwłaszcza przy zastosowaniu rozwiązań opartych na naturalnych i półnaturalnych ekosystemach z udziałem zielono-niebieskiej infrastruktury.
3. Rozwój zielonej oraz zielono-niebieskiej infrastruktury w miastach.
4. Niezbędne działania w zakresie urządzeń wodnych i infrastruktury hydrotechnicznej służących zmniejszaniu skutków powodzi lub suszy (w szczególności zbiorniki suche, poldery przeciwpowodziowe, wały przeciwpowodziowe), jeśli naturalne mechanizmy ekosystemowe są niewystarczające, a podjęcie tych działań nie zwiększy zagrożenia w sytuacjach nadzwyczajnych.
5. Działania edukacyjne i informacyjne związane z klimatem i ochroną zasobów wodnych. 
8. Zakup sprzętu do prowadzenia akcji ratowniczych i usuwania skutków zjawisk katastrofalnych lub awarii chemiczno-ekologicznych, czy też sanitarno-epidemiologicznych.
9. Rozwój infrastruktury związanej z ochroną przeciwpożarową, w tym lasów, zwłaszcza związanej z magazynowaniem wody oraz systemami obserwacyjno-alarmowymi.</t>
  </si>
  <si>
    <t>1.1 Infrastruktura B+R przedsiębiorstw</t>
  </si>
  <si>
    <t>5.7 Kształcenie ogólne</t>
  </si>
  <si>
    <t>5.1 Aktywizacja zawodowa osób pozostających bez zatrudnienia realizowana przez PUP</t>
  </si>
  <si>
    <t>Typ 1: Infrastruktura B+R w MŚP.
Typ 2: Prace B+R w MŚP.</t>
  </si>
  <si>
    <t>CP1/ cs(i)</t>
  </si>
  <si>
    <t>W naborze nie będzie uwzględniony komponent wdrożeniowy</t>
  </si>
  <si>
    <t>1.	Instrumenty i usługi rynku pracy wymienione w ustawie z dnia 20 kwietnia 2004 r. o promocji zatrudnienia i instytucjach rynku pracy przyczyniające się do aktywizacji zawodowej osób pozostających bez zatrudnienia realizowane przez powiatowe urzędy pracy, w tym m.in.:
a)	pośrednictwo pracy i poradnictwo zawodowe
b)	szkolenia,
c)	staże,
d)	przygotowanie zawodowe dorosłych,
e)	prace interwencyjne,
f)	wyposażenie i doposażenie stanowiska pracy
g)	przyznanie jednorazowych środków na podjęcie działalności gospodarczej, w tym pomoc prawna, konsultacje i doradztwo związane z podjęciem działalności gospodarczej.</t>
  </si>
  <si>
    <t xml:space="preserve">Służby publiczne </t>
  </si>
  <si>
    <t xml:space="preserve">niekonkurencyjny </t>
  </si>
  <si>
    <t>CP4/ cs (a)</t>
  </si>
  <si>
    <t>1. Rozwój kompetencji kluczowych uczniów i nauczycieli w rozumieniu Zalecenia Rady z dnia 22 maja 2018 r. w sprawie kompetencji kluczowych w procesie uczenia się przez całe życie, tj.: 
a) podnoszenie poziomu opanowania umiejętności podstawowych (rozumienia i tworzenia informacji, rozumowania matematycznego i podstawowych umiejętności cyfrowych),
b) podnoszenie poziomu kompetencji osobistych, społecznych i w zakresie umiejętności uczenia się, 
c) wspieranie nabywania kompetencji w dziedzinie nauk przyrodniczych, technologii, inżynierii i matematyki (STEM), z uwzględnieniem ich powiązania ze sztuką, kreatywnością i innowacyjnością, oraz zachęcanie większej liczby młodych ludzi, zwłaszcza dziewcząt i młodych kobiet, do wyboru zawodu w dziedzinach STEM, 
d) pielęgnowanie kompetencji w zakresie przedsiębiorczości, kreatywności i zmysłu inicjatywy, szczególnie wśród młodych ludzi, na przykład przez promowanie możliwości zdobycia praktycznych doświadczeń w zakresie przedsiębiorczości,
e) podnoszenie poziomu kompetencji językowych zarówno w odniesieniu do języków urzędowych, jak i innych, oraz wspieranie osób uczących się w nauce różnych języków, które są istotne dla ich sytuacji zawodowej i życiowej lub mogą sprzyjać transgranicznej komunikacji i mobilności, 
f) wspomaganie rozwijania kompetencji obywatelskich. 
2. Wyrównywanie szans edukacyjnych dla uczniów, w tym przede wszystkim z grup znajdujących się w niekorzystnej sytuacji., przy zapewnieniu braku stygmatyzacji jakiekolwiek z grup. 
3. Wsparcie jakości nauczania przedmiotów ścisłych, m.in. poprzez wykorzystanie metod eksperymentu w edukacji. 
4. Indywidualizacja podejścia do ucznia, w tym z niepełnosprawnościami. 
5. Wsparcie cyfryzacji szkoły lub placówki w zakresie organizacyjnym lub procesowym lub w zakresie rozwoju kompetencji cyfrowych uczniów lub kadry, w tym rozwój umiejętności korzystania z mediów, umiejętność korzystania z nowoczesnych narzędzi IT w procesie edukacji, cyberbezpieczeństwo.
6. Wsparcie ogólnodostępnych szkół w prowadzeniu skutecznej edukacji włączającej: 
a) bezpośrednie wsparcie uczniów ze specjalnymi potrzebami edukacyjnymi, 
b) podnoszenie kompetencji kadr pedagogicznych m.in. w zakresie pedagogiki specjalnej, 
c) współpraca/partnerstwo z innymi placówkami, w tym ze szkołami specjalnymi i/lub organizacjami pozarządowymi w celu integracji uczniów, rodziców i nauczycieli oraz wymiany doświadczeń i dostosowania szkół do potrzeb dzieci ze specjalnymi potrzebami edukacyjnymi, 
d) wdrożenie szkół i placówek kształcenia zawodowego do pełnienia roli lokalnego centrum integracji i włączenia. 
7. Działania wspierające wdrażanie Modelu szkoły ćwiczeń . 
8. Wsparcie działań związanych z edukacją ekologiczną dla uczniów i nauczycieli, w tym wiedza o klimacie i ochronie środowiska, współpraca szkół z pracodawcami w zakresie nowych zielonych zawodów. 
9. Doskonalenie kompetencji i kwalifikacji nauczycieli kształcenia ogólnego, w tym we współpracy z uczelniami, przedsiębiorcami i pracodawcami. 
10. Doradztwo zawodowe w ramach kształcenia ogólnego dla uczniów, nauczycieli oraz osób dorosłych, w tym wdrażanie rozwiązań w zakresie doradztwa zawodowego wypracowanych przez MEiN . 
11. Wsparcie szkoleniowo-doradcze dla kadr pedagogicznych, w tym nauczycieli, psychologów, pedagogów i doradców zawodowych zatrudnionych w szkole, m.in. studia, kursy, szkolenia, coaching, tutoring, superwizja oraz zakup narzędzi w zakresie pedagogiki, psychologii i doradztwa zawodowego. 
12. Współpraca szkół i placówek prowadzących kształcenie ogólne, o charakterze strategicznym i praktycznym z otoczeniem społ.-gosp., zwłaszcza z pracodawcami, a także uczelniami wyższymi, instytucjami rynku pracy. 
13. Wsparcie uczniów szkół ogólnokształcących w zdobywaniu dodatkowych kwalifikacji zawodowych. 
14. Wsparcie rozwijania kompetencji, umiejętności, uzdolnień, zainteresowań uczniów poza edukacją formalną. 
15. Wsparcie psych.-pedagog. dla dzieci, młodzieży, nauczycieli i rodziców przeciwdziałające skutkom izolacji, zaburzeniom behawioralnym oraz psych., a także podnoszenie kwalifikacji psychologów, pedagogów, logopedów i doradców zawodowych zatrudnionych w szkołach. 
16. Wspieranie aktywności fizycznej i wiedzy nt. zdrowego trybu życia, w szczególności w odniesieniu do uczniów z grup w niekorzystnej sytuacji, w tym zajęcia nt. zdrowej diety, higieny cyfrowej, radzenia sobie ze stresem, budowania relacji i kompetencji społecznych oraz zajęcia sportowe, związane z wyrównywaniem szans/nadrabianiem zaległości po pandemii i nauce zdalnej. 
17. Dojazdy do szkół dla uczniów szkół ponadpodstawowych z obszarów zmarginalizowanych, o których mowa w dokumencie pn. "Analiza dotycząca obszarów komunikacyjnie wykluczonych w województwie opolskim" i o obniżonej mobilności w celu podniesienia dostępu do edukacji wysokiej jakości. 
18. Budowanie potencjału organizacji społeczeństwa obywatelskiego do realizacji działań na rzecz edukacji (jako element projektu).</t>
  </si>
  <si>
    <t>Duże przedsiębiorstwa, 
Jednostki Samorządu Terytorialnego, 
MŚP, 
Organizacje pozarządowe, 
Ośrodki kształcenia dorosłych,
Szkoły i inne placówki systemu oświaty.</t>
  </si>
  <si>
    <t>CP4/ cs (f)</t>
  </si>
  <si>
    <t>maj 2025</t>
  </si>
  <si>
    <t>Urząd Marszałkowski Województwa Opolskiego</t>
  </si>
  <si>
    <t>czerwiec 2025</t>
  </si>
  <si>
    <t>sierpień 2025</t>
  </si>
  <si>
    <t>wrzesień 2025</t>
  </si>
  <si>
    <t>październik 2025</t>
  </si>
  <si>
    <t>listopad 2025</t>
  </si>
  <si>
    <t>grudzień 2025</t>
  </si>
  <si>
    <t>Obszar poza Miejskimi Obszarami Funkcjonalnymi (MOF): 
Kędzierzyńsko-Strzelecki- 7 002 457 PLN
Brzeski - 8 533 991 PLN
Południowy - 18 535 575 PLN
Północny - 13 837 978 PLN</t>
  </si>
  <si>
    <t>Opolskie Centrum Rozwoju Gospodarki</t>
  </si>
  <si>
    <t>2.5 Odpady i gospodarka o obiegu zamkniętym</t>
  </si>
  <si>
    <t xml:space="preserve">Województwo Opolskie
(gminy miejskie i miejsko-wiejskie)
</t>
  </si>
  <si>
    <t>Województwo Opolskie
(gminy wiejskie)</t>
  </si>
  <si>
    <t>Województwo Opolskie</t>
  </si>
  <si>
    <t>Województwo Opolskie
(aglomeracje ściekowe Gmin: Olesno, Polska Cerekiew, Popielów, Tułowice).</t>
  </si>
  <si>
    <t>Województwo Opolskie 
(z wyłączeniem Aglomeracji Opolskiej)</t>
  </si>
  <si>
    <t>Województwo Opolskie (podział środków na subregiony)</t>
  </si>
  <si>
    <t xml:space="preserve">Województwo Opolskie IIT - 4 subregiony:
Brzeski,
Kędzierzyńsko-Strzelecki,
Północny,
Południowy.
</t>
  </si>
  <si>
    <t>Aglomeracja Opolska
Informujemy, iż w ramach naboru dodatkowo przewidziano wsparcie środkami budżetu państwa (BP) w max. wysokości do 10% wydatków kwalifikowalnych w projekcie.
Wsparcie z BP uzależnione jest od uzyskania zgody Ministerstwa Funduszy i Polityki Regionalnej (MFiPR). W przypadku zgody odpowiednie informacje zawarte zostaną w regulaminie naboru.</t>
  </si>
  <si>
    <t xml:space="preserve">
Subregiony:
Brzeski - 1 579 500 PLN
Południowy – 5 334 000 PLN
Północny – 5 236 500 PLN
Kędzierzyńsko-Strzelecki – 2 850 000 PLN
Informujemy, iż w ramach naboru dodatkowo przewidziano wsparcie z Budżetu Państwa (BP) w max. wysokości do 10% wydatków kwalifikowalnych w projekcie.
Wsparcie z BP uzależnione jest od uzyskania zgody Ministerstwa Funduszy i Polityki Regionalnej (MFiPR). W przypadku zgody odpowiednie informacje zawarte zostaną w regulaminie naboru.</t>
  </si>
  <si>
    <t>Subregiony:
Aglomeracja Opolska - 9 036 538 PLN
Brzeski - 2 158 205 PLN
Kędzierzyńsko-Strzelecki –  4 042 429 PLN
Południowy –  6 018 688 PLN
Pónocny – 4 544 140 PLN
Dodatkowo w ramach naboru przewidziano wsparcie środkami budżetu państwa w maks. wysokości do 5% wydatków kwalifikowalnych w projekcie.
Odpowiednie informacje zostaną zawarte w regulaminie naboru.</t>
  </si>
  <si>
    <t>Administracja rządowa, Centra aktywności lokalnej
Duże przedsiębiorstwa, Instytucje otoczenia biznesu
Instytucje rynku pracy, Izby gospodarcze
Jednostki organizacyjne działające w imieniu jednostek samorządu terytorialnego
Jednostki Samorządu Terytorialnego
Klastry, Kościoły i związki wyznaniowe
Lokalne Grupy Działania
MŚP, Niepubliczne instytucje kultury
Niepubliczne podmioty integracji i pomocy społecznej
Organizacje pozarządowe
Organizacje zrzeszające pracodawców 
Ośrodki kształcenia dorosłych
Partnerstwa instytucji pozarządowych 
Partnerzy gospodarczy
Podmioty ekonomii społecznej
Podmioty świadczące usługi publiczne w ramach realizacji obowiązków własnych jednostek samorządu terytorialnego
Publiczne zakłady opieki zdrowotnej
Szkoły i inne placówki systemu oświaty Uczelnie
Związki zawodowe</t>
  </si>
  <si>
    <t>1. Usługi w zakresie e-zdrowia, w tym telemedycyna i e-administracja, w tym e-platformy,
2. Tworzenie i wprowadzanie mobilnych aplikacji do realizacji i wspomagania cyfrowych usług publicznych,
3. Cyberbezpieczeństwo w zakresie wzmocnienia bezpieczeństwa świadczenia e-usług lub systemów informatycznych poprzez budowę lub modernizację istniejących systemów, o zasięgu regionalnym i lokalnym,
4. Rozwój infrastruktury danych przestrzennych,
5. Transformacja cyfrowa administracji publicznej, w tym jednostek służby zdrowia,
6. Digitalizacja i udostępnianie zasobów naukowych, kulturowych i administracji,
7. Cyfryzacja procesów wewnątrz sektora administracji publicznej, w tym zakup sprzętu i oprogramowania (jako element projektu).</t>
  </si>
  <si>
    <t>Inne instytucje systemu ochrony zdrowia, Jednostki naukowe, Jednostki organizacyjne działające w imieniu jednostek samorządu terytorialnego, Jednostki Samorządu Terytorialnego, Niepubliczne zakłady opieki zdrowotnej, Organizacje badawcze, Publiczne zakłady opieki zdrowotnej</t>
  </si>
  <si>
    <t>Warunkiem wsparcia projektów z zakresu e-zdrowia jest posiadanie przez wnioskodawcę pozytywnej opinii ministra właściwego ds. zdrowia. Projekty z zakresu e-zdrowia będą podlegały również uzgodnieniom na forum Komitetu Sterującego zgodnie z przyjętym systemem koordynacji. 
Warunkiem wsparcia projektów z zakresu cyfryzacji powiatowego i wojewódzkiego zasobu geodezyjnego jest uzyskanie pozytywnej opinii Głównego Geodety Kraju.</t>
  </si>
  <si>
    <t>Jednostki Samorządu Terytorialnego, Organizatorzy i operatorzy publicznego transportu zbiorowego, Partnerstwa Publiczno-Prywatne, Zarządcy dróg publicznych</t>
  </si>
  <si>
    <t xml:space="preserve">1. Budowa i przebudowa infrastruktury transportu miejskiego, w tym:
- centra przesiadkowe,
- obiekty P&amp;R (wyłącznie na obrzeżach miast), B&amp;R,
- niskoemisyjny i zeroemisyjny tabor autobusowy,
- inwestycje ograniczające indywidualny ruch zmotoryzowany w centrach miast (ciągi piesze, wspólny bilet, przejścia dla pieszych, azyle dla pieszych),
- drogi rowerowe, ciągi pieszo-rowerowe w obszarze funkcjonalnym miast – w przypadku łączenia miejscowości przebieg drogi rowerowej na obszarze wiejskim musi być uzasadniony połączeniem drogi rowerowej z dojazdem do miejsca pracy, nauki, usług lub centrum przesiadkowego; wsparcie przeznaczone będzie również na infrastrukturę towarzyszącą taką jak: stojaki, wiaty rowerowe, stacje samoobsługowej naprawy rowerów - jako element projektu,
- przystanki, wysepki, infrastruktura punktowa służąca poprawie jakości publicznego transportu miejskiego.
2.Zaplecze techniczne do obsługi taboru, modernizacja zajezdni autobusowych wraz z infrastrukturą do ładowania i tankowania pojazdów zeroemisyjnych jedynie jako element projektu dot. zakupu taboru autobusowego. 
3.Inwestycje w infrastrukturę drogową transportu publicznego (np. buspasy, przebudowa skrzyżowań w celu ułatwienia oraz/lub nadania priorytetu transportowi publicznemu w ruchu: pasy skrętów dla autobusów, śluzy na skrzyżowaniach, infrastruktura drogowa przy pętlach autobusowych, stacjach kolejowych lub obiektach P&amp;R, B&amp;R wraz z odcinkami dróg łączących je bezpośrednio z drogami miejskimi, budowa/przebudowa kanalizacji teletechnicznej, wyposażenie dróg i ulic w niezbędne obiekty i urządzenia drogowe służące bezpieczeństwu ruchu pojazdów transportu publicznego) – jako element projektu. 
4.Inwestycje (budowa, rozbudowa) związane z systemami zarządzania ruchem (ITS).
5.Inwestycje związane z energooszczędnym oświetleniem ulicznym i drogowym, jako element projektu związanego z infrastrukturą transportową. 
6.Budowa i rozbudowa infrastruktury ładowania i tankowania pojazdów bezemisyjnych indywidualnych, zapewniającej niedyskryminacyjny dostęp wszystkich użytkowników.
7.Działania info-promo i edukacyjne podnoszące świadomość mieszkańców i władz w zakresie propagowania i promocji korzystania z transportu zbiorowego i niezmotoryzowanego oraz bezpieczeństwa korzystania z niego – jako element projektu. 
8.Realizacja działań związanych z przygotowaniem i aktualizacją planów zrównoważonej mobilności miejskiej (SUMP) – jako samodzielny projekt. </t>
  </si>
  <si>
    <t>Jednostki Samorządu Terytorialnego, Organizatorzy i operatorzy publicznego transportu zbiorowego, Zarządcy dróg publicznych</t>
  </si>
  <si>
    <t>1. Pojazdy niskoemisyjne lub zeroemisyjne spełniające kryteria „pojazdów czystych” w rozumieniu dyrektywy 2009/33/WE.
2.Infrastruktura transportu publicznego, taka jak np. przystanki autobusowe i kolejowe, zatoki autobusowe, zajezdnie autobusowe, węzły przesiadkowe oraz infrastruktura do ładowania/tankowania pojazdów bezemisyjnych.
3.Obiekty P&amp;R – lokalizacja obiektów „park&amp;ride” objętych wsparciem będzie zapewniała integrację z publicznym transportem zbiorowym. W miastach pow. 50 tys. mieszkańców wsparcie dla tych obiektów będzie możliwe pod warunkiem ich zlokalizowania poza obszarem funkcjonalnego śródmieścia, wyznaczonym w studium uwarunkowań i kierunków zagospodarowania przestrzennego.
4.Budowa i rozbudowa infrastruktury ładowania i tankowania pojazdów zeroemisyjnych indywidualnych.
5.Infrastruktura dla użytkowników niezmotoryzowanych, taka jak np. drogi rowerowe czy ścieżki dla pieszych, m.in. połączenia pierwszej/ostatniej mili z transportem publicznym – realizowane jako samodzielne projekty, nie tylko w ramach projektów drogowych.</t>
  </si>
  <si>
    <t xml:space="preserve">Dedykowany nabór dla 4 Aglomeracji ujętych w Krajowym Programie Oczyszczania Ścieków Komunalnych (KPOŚK):
1. Gminy Olesno,
2. Gminy Polska Cerekiew,
3. Gminy Popielów,
4. Gminy Tułowice. 
Termin naboru uzależniony od opublikowania Sprawozdania z realizacji KPOŚ za 2023 r.  </t>
  </si>
  <si>
    <t>Wojewódzki Urząd Pracy w Opolu</t>
  </si>
  <si>
    <t xml:space="preserve">1.Rozwój kompetencji kluczowych uczniów i nauczycieli w rozumieniu Zalecenia Rady z dnia 22 maja 2018 r. w sprawie kompetencji kluczowych w procesie uczenia się przez całe życie, tj.:
a)podnoszenie poziomu opanowania umiejętności podstawowych (rozumienia i tworzenia informacji, rozumowania matematycznego i umiejętności cyfrowych),
b)podnoszenie poziomu kompetencji osobistych, społecznych i w zakresie umiejętności uczenia się,
c)wspieranie nabywania kompetencji w dziedzinie nauk przyrodniczych, technologii, inżynierii i matematyki (STEM), z uwzględnieniem ich powiązania ze sztuką, kreatywnością i innowacyjnością, oraz zachęcanie większej liczby młodych ludzi, zwłaszcza dziewcząt i młodych kobiet, do wyboru zawodu w dziedzinach STEM,
d)pielęgnowanie kompetencji w zakresie przedsiębiorczości, kreatywności i zmysłu inicjatywy, szczególnie wśród młodych ludzi, na przykład przez promowanie możliwości zdobycia praktycznych doświadczeń w zakresie przedsiębiorczości,
e)podnoszenie poziomu kompetencji językowych zarówno w odniesieniu do języków urzędowych, jak i innych, oraz wspieranie osób uczących się w nauce różnych języków, które są istotne dla ich sytuacji zawodowej i życiowej lub mogą sprzyjać transgranicznej komunikacji i mobilności,
f)wspomaganie rozwijania kompetencji obywatelskich.
2.Kształcenie praktyczne uczniów szkół zawodowych, w tym we współpracy z pracodawcami, tj. organizacja staży, praktyk, kwalifikacyjnych kursów zawodowych.
3.Wyrównywanie szans edukacyjnych, w tym w szczególności dla uczniów z grup w niekorzystnej sytuacji.
4.Wsparcie jakości nauczania przedmiotów ścisłych, m.in. poprzez wykorzystanie metod eksperymentu w edukacji.
5.Wsparcie cyfryzacji szkoły lub placówki w zakresie organizacyjnym lub procesowym lub w zakresie rozwoju kompetencji cyfrowych uczniów lub kadry, w tym rozwój umiejętności korzystania z mediów, umiejętność korzystania z nowoczesnych narzędzi IT w procesie edukacji, cyberbezpieczeństwo.
6.Indywidualizacja podejścia do ucznia, w tym z niepełnosprawnościami.
7.Wsparcie ogólnodostępnych szkół w prowadzeniu skutecznej edukacji włączającej:
a)bezpośrednie wsparcie uczniów ze specjalnymi potrzebami edukacyjnymi,
b)podnoszenie kompetencji kadr pedagogicznych m.in. w zakresie pedagogiki specjalnej,
c)współpraca/partnerstwo z innymi placówkami, w tym ze szkołami specjalnymi i/lub organizacjami pozarządowymi w celu integracji uczniów, rodziców i nauczycieli oraz wymiany doświadczeń i dostosowania szkół do potrzeb dzieci ze specjalnymi potrzebami edukacyjnymi,
d)wdrożenie szkół i placówek kształcenia zawodowego do pełnienia roli lokalnego centrum integracji i włączenia,
e) staże uczniowskie/zawodowe dla uczniów szkół specjalnych.
8.Wsparcie działań związanych z edukacją ekologiczną dla uczniów i nauczycieli, w tym wiedza o klimacie i ochronie środowiska, współpraca szkół z pracodawcami w zakresie nowych zielonych zawodów.
9.Doskonalenie kompetencji i kwalifikacji nauczycieli kształcenia zawodowego, w tym we współpracy z uczelniami, przedsiębiorcami i pracodawcami.
10.Doradztwo zawodowe w ramach kształcenia zawodowego dla uczniów, nauczycieli oraz osób dorosłych.
11.Wsparcie szkoleniowo-doradcze dla kadr pedagogicznych, w tym nauczycieli, psychologów, pedagogów i doradców zawod. zatrudnionych w szkole, m.in. studia, kursy, szkolenia, coaching, tutoring, superwizja oraz zakup narzędzi w zakresie pedagogiki, psychologii i doradztwa zawodowego.
12.Wsparcie jakości kształcenia zawodowego, w tym szkolnictwa branżowego poprzez rozwijanie współpracy szkół i placówek prowadzących kształcenie zawodowe, o charakterze strategicznym i praktycznym z otoczeniem społeczno-gospodarczym, zwłaszcza z pracodawcami, a także uczelniami wyższymi i instytucjami rynku pracy oraz upowszechnianie nauczania w miejscu pracy.
14.Wsparcie rozwijania kompetencji, umiejętności, uzdolnień, zainteresowań uczniów poza edukacją formalną.
15.Wsparcie psychologiczno-pedagogiczne dla dzieci, młodzieży, nauczycieli i rodziców przeciwdziałające skutkom izolacji, zaburzeniom behawioralnym oraz psychicznym, a także podnoszenie kwalifikacji psychologów, pedagogów, logopedów i doradców zawodowych zatrudnionych w szkołach.
16.Wspieranie aktywności fizycznej i wiedzy nt. zdrowego trybu życia, w szczególności
w odniesieniu do uczniów z grup w niekorzystnej sytuacji, w tym zajęcia nt. zdrowej diety, higieny cyfrowej, radzenia sobie ze stresem, budowania relacji i kompetencji społecznych oraz zajęcia sportowe, związane z wyrównywaniem szans/nadrabianiem zaległości po pandemii i nauce zdalnej.
17.Dojazdy do szkół i placówek kształcenia zawodowego dla uczniów z obszarów zmarginalizowanych i o obniżonej mobilności w celu podniesienia dostępu do edukacji wysokiej jakości.
18.Budowanie potencjału organizacji społeczeństwa obywatelskiego do realizacji działań na rzecz edukacji elem. projektu. </t>
  </si>
  <si>
    <t>Centra aktywności lokalnej, Instytucje integracji i pomocy społecznej, Jednostki Samorządu Terytorialnego, Kościoły i związki wyznaniowe, Niepubliczne podmioty integracji i pomocy społecznej, Organizacje pozarządowe, Podmioty ekonomii społecznej, duże przedsiębiorstwa, MŚP</t>
  </si>
  <si>
    <t>Planowany projekt Województwa Opolskiego. Planuje się złożenie 2 projektów obejmujących:                
1. Subregion Północny i Kędzierzyńsko - Strzelecki - 9 243 690 PLN
2. Subregion Południowy i Brzeski - 8 816 310 PLN
(Projekty z zastosowaniem formuły grantowej)</t>
  </si>
  <si>
    <t>Planowany projekt Województwa Opolskiego obejmujący Aglomerację Opolską
(Projekt z zastosowaniem formuły grantowej)</t>
  </si>
  <si>
    <t>1.	Inwestycje w infrastrukturę i wyposażenie podmiotów świadczących usługi społeczne dla osób starszych i z niepełnosprawnościami (dzienne domy pomocy społecznej, dzienne domy pobytu, rodzinne domy pomocy, mieszkania treningowe i wspomagane, środowiskowe domy samopomocy).
2.	Inwestycje w infrastrukturę społeczną powiazaną z procesem integracji społeczno-zawodowej, w tym m.in. warsztatów terapii zajęciowej i zakładów aktywności zajęciowej, w tym m.in. warsztatów terapii zajęciowej i zakładów aktywności zajęciowej.
3.	Inwestycje w infrastrukturę i wyposażenie centrów usług społecznych wspierające rozwój usług społecznych celem komplementarności interwencji z EFS+.
4.	Inwestycje w infrastrukturę i wyposażenie podmiotów świadczących rodzicielstwo zastępcze zawodowe, w tym rodzinnych domów dziecka. 
5.	Inwestycje w mieszkania treningowe/wspomagane dla młodzieży opuszczającej pieczę zastępczą i inne placówki o charakterze opiekuńczo-wychowawczym.
6.	Przekształcenie ośrodków wsparcia dla osób w kryzysie bezdomności oraz innych osób zagrożonych ubóstwem lub wykluczeniem społecznym w zasób mieszkaniowy.
7.	Inwestycje w infrastrukturę mieszkalną, w tym lokale w ramach najmu socjalnego (np. oferowane przez społeczne agencje najmu), mieszkania interwencyjne (np. dla pogorzelców, powodzian), mieszkania z usługami/ze wsparciem przeznaczone zwłaszcza dla osób w kryzysie bezdomności rodzin w kryzysie (objętych interwencją kryzysową) oraz osób ze społeczności romskiej.
8.	Inwestycje w infrastrukturę i wyposażenie innych placówek świadczacych usługi społeczne dla osób zagrożonych ubóstwem i wykluczeniem społecznym w formie zdeinstytucjonalizowanej.
Przez inwestycje w infrastrukturę (dot. typów nr: 1-5 oraz 7-8) rozumie się m.in. budowę, nadbudowę, przebudowę, adaptację, modernizację, remont w raz z niezbędnym wyposażeniem.</t>
  </si>
  <si>
    <t>1. Bezpośrednie wsparcie (przykładowo: szkolenia, warsztaty, kampanie, doradztwo, konsultacje indywidualne, wsparcie grupowe, panele, grupy doradcze) kobiet, a także ich otoczenia, lokalnej społeczności mające na celu: 
a) zwiększenie udziału w rynku pracy kobiet, zwłaszcza mieszkających na obszarach wiejskich, 
b) zwalczanie stereotypów związanych z płcią oraz zapobieganie i zwalczanie konkretnych form przemocy ze względu na płeć w systemach zatrudnienia, kształcenia i szkolenia, w tym molestowania seksualnego, nadużyć wobec kobiet określanych jako europrzestępstwo w rozumieniu art. 83 ust. 1 TFUE,
c) rozwój i wdrażanie zrównoważonego życia zawodowego i prywatnego, w tym zwalczanie stereotypów związanych z płcią w odniesieniu do dzielenia się obowiązkami opiekuńczymi między mężczyznami 
i kobietami oraz wspieranie większego zaangażowania mężczyzn w obowiązki opiekuńcze,
d) podnoszenie świadomości i mobilizowanie do działań służących rozwiązaniu problemu segregacji płciowej na rynku pracy oraz likwidowania różnic w wynagrodzeniach ze względu na płeć lub niepełnosprawność, 
e) przeciwdziałanie problemowi feminizacji ubóstwa.
2. Działania mające na celu ukierunkowanie dziewcząt i młodych kobiet w celu realizacji kariery w ramach kompetencji STEM (ang. Science (nauka), Technology (technologia), Engineering (inżynieria), Maths (matematyka)) i STEAM (ang. Science (nauka), Technology (technologia), Engineering (inżynieria), Arts (sztuka) i Maths (matematyka)).
3. Działania mające na celu podnoszenie motywacji, nabycie kompetencji społeczno-emocjonalnych do podjęcia zatrudnienia lub polepszenia sytuacji kobiet na rynku pracy (przykładowo: trening kompetencji społecznych, wsparcie indywidualne i grupowe: psychologiczne, doradztwo, w tym zawodowe, biznesowe, prawne, coaching, mentoring, superwizja).
4. Dostosowanie środowiska pracy celem dostępności dla osób ze szczególnymi potrzebami, w tym z niepełnosprawnościami.
5. Budowanie zdolności partnerów społecznych oraz organizacji społeczeństwa obywatelskiego do realizacji działań na rzecz wyrównywania szans kobiet i mężczyzn na rynku pracy (jako element projektu)</t>
  </si>
  <si>
    <t>Jednostki samorządu terytorialnego</t>
  </si>
  <si>
    <t>Subregion Kędzierzyńsko-Strzelecki
Informujemy, iż w ramach naboru dodatkowo przewidziano wsparcie z Budżetu Państwa (BP) w max. wysokości do 10% wydatków kwalifikowalnych.
Wsparcie z BP uzależnione jest od uzyskania zgody Ministerstwa Funduszy i Polityki Regionalnej (MFiPR). Odpowiednia informacja w tym zakresie zostanie zawarta w Regulaminie naboru.</t>
  </si>
  <si>
    <t>Forma wsparcia – dotacja
Subregiony:
Aglomeracja Opolska - 12 400 000 PLN 
Kędzierzyńsko-Strzelecki- 13 900 000 PLN
Brzeski - 4 800 000 PLN
Południowy - 18 100 000 PLN
Północny - 15 400 000 PLN</t>
  </si>
  <si>
    <t>Harmonogram naborów wniosków o dofinansowanie w programie Fundusze Europejskie dla Opolskiego 2021-2027 z dnia 21 stycznia 2025 r.</t>
  </si>
  <si>
    <t>Załącznik do Uchwały nr 1914/2025
Zarządu Województwa Opolskiego 
z dnia 21 stycznia 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</si>
</sst>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1"/>
      <name val="Arial"/>
      <family val="2"/>
      <charset val="238"/>
    </font>
    <font>
      <sz val="11"/>
      <name val="Calibri"/>
      <family val="2"/>
      <scheme val="minor"/>
    </font>
    <font>
      <sz val="13"/>
      <color theme="1"/>
      <name val="Arial"/>
      <family val="2"/>
      <charset val="238"/>
    </font>
    <font>
      <sz val="13"/>
      <color theme="1"/>
      <name val="Calibri"/>
      <family val="2"/>
      <scheme val="minor"/>
    </font>
    <font>
      <b/>
      <sz val="13"/>
      <color theme="1"/>
      <name val="Arial"/>
      <family val="2"/>
      <charset val="238"/>
    </font>
    <font>
      <sz val="13"/>
      <name val="Arial"/>
      <family val="2"/>
      <charset val="238"/>
    </font>
    <font>
      <sz val="13"/>
      <name val="Calibri"/>
      <family val="2"/>
      <scheme val="minor"/>
    </font>
    <font>
      <strike/>
      <sz val="13"/>
      <name val="Arial"/>
      <family val="2"/>
      <charset val="238"/>
    </font>
    <font>
      <sz val="14"/>
      <name val="Arial"/>
      <family val="2"/>
      <charset val="238"/>
    </font>
    <font>
      <sz val="13"/>
      <color rgb="FFFF0000"/>
      <name val="Arial"/>
      <family val="2"/>
      <charset val="238"/>
    </font>
    <font>
      <sz val="13"/>
      <color rgb="FF7030A0"/>
      <name val="Calibri"/>
      <family val="2"/>
      <scheme val="minor"/>
    </font>
    <font>
      <b/>
      <sz val="13"/>
      <name val="Arial"/>
      <family val="2"/>
      <charset val="238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>
      <alignment horizontal="left" vertical="top" wrapText="1"/>
    </xf>
    <xf numFmtId="49" fontId="1" fillId="0" borderId="0" xfId="0" applyNumberFormat="1" applyFont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0" fontId="1" fillId="2" borderId="0" xfId="0" applyFont="1" applyFill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5" fillId="0" borderId="0" xfId="0" applyFont="1"/>
    <xf numFmtId="0" fontId="4" fillId="0" borderId="0" xfId="0" applyFont="1" applyAlignment="1">
      <alignment horizontal="left" vertical="center" wrapText="1"/>
    </xf>
    <xf numFmtId="0" fontId="7" fillId="0" borderId="0" xfId="0" applyFont="1"/>
    <xf numFmtId="0" fontId="8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7" fillId="6" borderId="0" xfId="0" applyFont="1" applyFill="1"/>
    <xf numFmtId="0" fontId="9" fillId="5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0" xfId="0" applyFont="1"/>
    <xf numFmtId="0" fontId="9" fillId="4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3" fontId="9" fillId="4" borderId="1" xfId="0" applyNumberFormat="1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16" fontId="9" fillId="5" borderId="1" xfId="0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14" fontId="9" fillId="5" borderId="1" xfId="0" applyNumberFormat="1" applyFont="1" applyFill="1" applyBorder="1" applyAlignment="1">
      <alignment horizontal="left" vertical="center" wrapText="1"/>
    </xf>
    <xf numFmtId="3" fontId="9" fillId="0" borderId="1" xfId="0" applyNumberFormat="1" applyFont="1" applyBorder="1" applyAlignment="1">
      <alignment horizontal="left" vertical="center" wrapText="1"/>
    </xf>
    <xf numFmtId="3" fontId="9" fillId="5" borderId="1" xfId="0" applyNumberFormat="1" applyFont="1" applyFill="1" applyBorder="1" applyAlignment="1">
      <alignment horizontal="left" vertical="center" wrapText="1"/>
    </xf>
    <xf numFmtId="14" fontId="9" fillId="0" borderId="1" xfId="0" applyNumberFormat="1" applyFont="1" applyBorder="1" applyAlignment="1">
      <alignment horizontal="left" vertical="center" wrapText="1"/>
    </xf>
    <xf numFmtId="0" fontId="14" fillId="0" borderId="0" xfId="0" applyFont="1"/>
    <xf numFmtId="0" fontId="9" fillId="0" borderId="1" xfId="0" applyFont="1" applyBorder="1" applyAlignment="1">
      <alignment vertical="center" wrapText="1"/>
    </xf>
    <xf numFmtId="16" fontId="9" fillId="0" borderId="1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top" wrapText="1"/>
    </xf>
    <xf numFmtId="0" fontId="10" fillId="6" borderId="0" xfId="0" applyFont="1" applyFill="1"/>
    <xf numFmtId="0" fontId="15" fillId="4" borderId="1" xfId="0" applyFont="1" applyFill="1" applyBorder="1" applyAlignment="1">
      <alignment horizontal="left" vertical="center" wrapText="1"/>
    </xf>
    <xf numFmtId="0" fontId="10" fillId="5" borderId="0" xfId="0" applyFont="1" applyFill="1"/>
    <xf numFmtId="0" fontId="12" fillId="0" borderId="1" xfId="0" applyFont="1" applyBorder="1" applyAlignment="1">
      <alignment horizontal="left" vertical="center" wrapText="1"/>
    </xf>
    <xf numFmtId="0" fontId="16" fillId="0" borderId="0" xfId="0" applyFont="1" applyAlignment="1">
      <alignment horizontal="right" vertical="center" wrapText="1"/>
    </xf>
    <xf numFmtId="14" fontId="9" fillId="0" borderId="1" xfId="0" quotePrefix="1" applyNumberFormat="1" applyFont="1" applyBorder="1" applyAlignment="1">
      <alignment horizontal="left" vertical="center" wrapText="1"/>
    </xf>
    <xf numFmtId="0" fontId="12" fillId="5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18" fillId="0" borderId="1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14" fontId="9" fillId="5" borderId="1" xfId="0" quotePrefix="1" applyNumberFormat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9" fillId="5" borderId="2" xfId="0" applyFont="1" applyFill="1" applyBorder="1" applyAlignment="1">
      <alignment horizontal="left" vertical="center" wrapText="1"/>
    </xf>
    <xf numFmtId="0" fontId="9" fillId="5" borderId="0" xfId="0" applyFont="1" applyFill="1" applyAlignment="1">
      <alignment horizontal="left" vertical="top" wrapText="1"/>
    </xf>
    <xf numFmtId="14" fontId="9" fillId="5" borderId="2" xfId="0" quotePrefix="1" applyNumberFormat="1" applyFont="1" applyFill="1" applyBorder="1" applyAlignment="1">
      <alignment horizontal="left" vertical="center" wrapText="1"/>
    </xf>
    <xf numFmtId="3" fontId="9" fillId="5" borderId="2" xfId="0" applyNumberFormat="1" applyFont="1" applyFill="1" applyBorder="1" applyAlignment="1">
      <alignment horizontal="left" vertical="center" wrapText="1"/>
    </xf>
    <xf numFmtId="0" fontId="9" fillId="5" borderId="0" xfId="0" applyFont="1" applyFill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wrapText="1"/>
    </xf>
    <xf numFmtId="0" fontId="12" fillId="0" borderId="0" xfId="0" applyFont="1" applyAlignment="1">
      <alignment horizontal="left" vertical="center" wrapText="1"/>
    </xf>
  </cellXfs>
  <cellStyles count="1">
    <cellStyle name="Normalny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3"/>
        <color theme="1"/>
        <name val="Arial"/>
        <scheme val="none"/>
      </font>
      <alignment horizontal="left" textRotation="0" indent="0" justifyLastLine="0" shrinkToFit="0" readingOrder="0"/>
    </dxf>
    <dxf>
      <font>
        <strike val="0"/>
        <outline val="0"/>
        <shadow val="0"/>
        <u val="none"/>
        <vertAlign val="baseline"/>
        <sz val="13"/>
        <color theme="1"/>
        <name val="Arial"/>
        <scheme val="none"/>
      </font>
      <alignment horizontal="left" textRotation="0" indent="0" justifyLastLine="0" shrinkToFit="0" readingOrder="0"/>
    </dxf>
    <dxf>
      <font>
        <strike val="0"/>
        <outline val="0"/>
        <shadow val="0"/>
        <u val="none"/>
        <vertAlign val="baseline"/>
        <sz val="13"/>
        <color theme="1"/>
        <name val="Arial"/>
        <scheme val="none"/>
      </font>
      <alignment horizontal="left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3"/>
        <color theme="1"/>
        <name val="Arial"/>
        <scheme val="none"/>
      </font>
      <alignment horizontal="left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4" tint="-0.249977111117893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Medium9"/>
  <colors>
    <mruColors>
      <color rgb="FF92D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396564</xdr:colOff>
      <xdr:row>1</xdr:row>
      <xdr:rowOff>766445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8059596B-FC9A-B2A1-ED07-17CB74977D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57200"/>
          <a:ext cx="7561580" cy="77406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Harmonogram" displayName="Harmonogram" ref="A3:M52" totalsRowShown="0" headerRowDxfId="17" dataDxfId="16">
  <autoFilter ref="A3:M52" xr:uid="{00000000-0009-0000-0100-000001000000}"/>
  <tableColumns count="13">
    <tableColumn id="1" xr3:uid="{00000000-0010-0000-0000-000001000000}" name="Priorytet" dataDxfId="15"/>
    <tableColumn id="12" xr3:uid="{00000000-0010-0000-0000-00000C000000}" name="Działanie" dataDxfId="14"/>
    <tableColumn id="9" xr3:uid="{00000000-0010-0000-0000-000009000000}" name="Tytuł naboru" dataDxfId="13"/>
    <tableColumn id="2" xr3:uid="{00000000-0010-0000-0000-000002000000}" name="Typy projektów, które mogą otrzymać dofinansowanie *" dataDxfId="12"/>
    <tableColumn id="3" xr3:uid="{00000000-0010-0000-0000-000003000000}" name="Wnioskodawcy " dataDxfId="11"/>
    <tableColumn id="4" xr3:uid="{00000000-0010-0000-0000-000004000000}" name="Data początkowa" dataDxfId="10"/>
    <tableColumn id="5" xr3:uid="{00000000-0010-0000-0000-000005000000}" name="Data końcowa" dataDxfId="9"/>
    <tableColumn id="6" xr3:uid="{00000000-0010-0000-0000-000006000000}" name="Kwota dofinansowania " dataDxfId="8"/>
    <tableColumn id="13" xr3:uid="{00000000-0010-0000-0000-00000D000000}" name="Obszar geograficzny" dataDxfId="7"/>
    <tableColumn id="14" xr3:uid="{00000000-0010-0000-0000-00000E000000}" name="Instytucja przyjmująca wnioski o dofinansowanie" dataDxfId="6"/>
    <tableColumn id="7" xr3:uid="{00000000-0010-0000-0000-000007000000}" name="Sposób wyboru projektów " dataDxfId="5"/>
    <tableColumn id="8" xr3:uid="{00000000-0010-0000-0000-000008000000}" name="Cel polityki lub cel szczegółowy" dataDxfId="4"/>
    <tableColumn id="11" xr3:uid="{00000000-0010-0000-0000-00000B000000}" name="Informacje dodatkowe" dataDxfId="3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Harmonogram naborów wniosków" altTextSummary="Dokument prezentuje terminy naborów wniosków dla poszczególnych priorytetów i działań. Zawiera też między innymi informacje o wnioskodawcach i projektach, które mogą dostać dofinansowanie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Wskazówki" displayName="Wskazówki" ref="A1:A10" totalsRowShown="0" headerRowDxfId="2" dataDxfId="1">
  <tableColumns count="1">
    <tableColumn id="1" xr3:uid="{00000000-0010-0000-0100-000001000000}" name="Wskazówki - jak utworzyć dostępny harmonogram" dataDxfId="0"/>
  </tableColumns>
  <tableStyleInfo name="TableStyleMedium3" showFirstColumn="0" showLastColumn="0" showRowStripes="1" showColumnStripes="0"/>
  <extLst>
    <ext xmlns:x14="http://schemas.microsoft.com/office/spreadsheetml/2009/9/main" uri="{504A1905-F514-4f6f-8877-14C23A59335A}">
      <x14:table altText="Wskazówki dotyczące dostępności" altTextSummary="Najważniejsze zasady, jak utworzyć dostępną tabelkę."/>
    </ext>
  </extLst>
</table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view="pageBreakPreview" zoomScale="60" zoomScaleNormal="100" zoomScalePageLayoutView="5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D6" sqref="D6"/>
    </sheetView>
  </sheetViews>
  <sheetFormatPr defaultRowHeight="17.25" x14ac:dyDescent="0.3"/>
  <cols>
    <col min="1" max="1" width="37.28515625" customWidth="1"/>
    <col min="2" max="2" width="27.85546875" style="15" customWidth="1"/>
    <col min="3" max="3" width="42.42578125" customWidth="1"/>
    <col min="4" max="4" width="255.5703125" style="10" customWidth="1"/>
    <col min="5" max="5" width="63" style="10" customWidth="1"/>
    <col min="6" max="6" width="24.5703125" style="15" customWidth="1"/>
    <col min="7" max="7" width="20.7109375" style="15" customWidth="1"/>
    <col min="8" max="8" width="25.7109375" style="15" customWidth="1"/>
    <col min="9" max="9" width="29.85546875" style="10" customWidth="1"/>
    <col min="10" max="10" width="23.28515625" customWidth="1"/>
    <col min="11" max="11" width="21.42578125" customWidth="1"/>
    <col min="12" max="12" width="31" style="10" customWidth="1"/>
    <col min="13" max="13" width="57.140625" customWidth="1"/>
  </cols>
  <sheetData>
    <row r="1" spans="1:13" ht="63.75" customHeight="1" x14ac:dyDescent="0.3">
      <c r="A1" s="57" t="s">
        <v>249</v>
      </c>
      <c r="B1" s="57"/>
      <c r="C1" s="57"/>
      <c r="D1" s="57"/>
      <c r="E1" s="58"/>
      <c r="M1" s="42" t="s">
        <v>250</v>
      </c>
    </row>
    <row r="2" spans="1:13" s="2" customFormat="1" ht="63.75" customHeight="1" x14ac:dyDescent="0.25">
      <c r="B2" s="26"/>
      <c r="C2" s="4"/>
      <c r="D2" s="11"/>
      <c r="E2" s="11"/>
      <c r="F2" s="26"/>
      <c r="G2" s="26"/>
      <c r="H2" s="26"/>
      <c r="I2" s="11"/>
      <c r="J2" s="4"/>
      <c r="K2" s="4"/>
      <c r="L2" s="11"/>
      <c r="M2" s="4"/>
    </row>
    <row r="3" spans="1:13" s="1" customFormat="1" ht="63.75" customHeight="1" x14ac:dyDescent="0.25">
      <c r="A3" s="8" t="s">
        <v>5</v>
      </c>
      <c r="B3" s="8" t="s">
        <v>6</v>
      </c>
      <c r="C3" s="8" t="s">
        <v>114</v>
      </c>
      <c r="D3" s="8" t="s">
        <v>64</v>
      </c>
      <c r="E3" s="8" t="s">
        <v>2</v>
      </c>
      <c r="F3" s="8" t="s">
        <v>3</v>
      </c>
      <c r="G3" s="8" t="s">
        <v>4</v>
      </c>
      <c r="H3" s="8" t="s">
        <v>13</v>
      </c>
      <c r="I3" s="8" t="s">
        <v>0</v>
      </c>
      <c r="J3" s="8" t="s">
        <v>31</v>
      </c>
      <c r="K3" s="8" t="s">
        <v>9</v>
      </c>
      <c r="L3" s="8" t="s">
        <v>11</v>
      </c>
      <c r="M3" s="8" t="s">
        <v>1</v>
      </c>
    </row>
    <row r="4" spans="1:13" ht="31.5" customHeight="1" x14ac:dyDescent="0.25">
      <c r="A4" s="5" t="s">
        <v>7</v>
      </c>
      <c r="B4" s="5" t="s">
        <v>14</v>
      </c>
      <c r="C4" s="5" t="s">
        <v>115</v>
      </c>
      <c r="D4" s="12" t="s">
        <v>17</v>
      </c>
      <c r="E4" s="5" t="s">
        <v>16</v>
      </c>
      <c r="F4" s="5" t="s">
        <v>12</v>
      </c>
      <c r="G4" s="5" t="s">
        <v>12</v>
      </c>
      <c r="H4" s="5" t="s">
        <v>29</v>
      </c>
      <c r="I4" s="5" t="s">
        <v>15</v>
      </c>
      <c r="J4" s="5" t="s">
        <v>8</v>
      </c>
      <c r="K4" s="5" t="s">
        <v>10</v>
      </c>
      <c r="L4" s="5" t="s">
        <v>18</v>
      </c>
      <c r="M4" s="5" t="s">
        <v>19</v>
      </c>
    </row>
    <row r="5" spans="1:13" s="18" customFormat="1" ht="28.5" customHeight="1" x14ac:dyDescent="0.3">
      <c r="A5" s="16" t="s">
        <v>62</v>
      </c>
      <c r="B5" s="17"/>
      <c r="C5" s="25"/>
      <c r="D5" s="17"/>
      <c r="E5" s="22"/>
      <c r="F5" s="22"/>
      <c r="G5" s="22"/>
      <c r="H5" s="24"/>
      <c r="I5" s="22"/>
      <c r="J5" s="22"/>
      <c r="K5" s="22"/>
      <c r="L5" s="22"/>
      <c r="M5" s="22"/>
    </row>
    <row r="6" spans="1:13" s="21" customFormat="1" ht="366" customHeight="1" x14ac:dyDescent="0.3">
      <c r="A6" s="20" t="s">
        <v>44</v>
      </c>
      <c r="B6" s="19" t="s">
        <v>58</v>
      </c>
      <c r="C6" s="19" t="s">
        <v>119</v>
      </c>
      <c r="D6" s="20" t="s">
        <v>59</v>
      </c>
      <c r="E6" s="20" t="s">
        <v>91</v>
      </c>
      <c r="F6" s="33">
        <v>45471</v>
      </c>
      <c r="G6" s="33">
        <v>45666</v>
      </c>
      <c r="H6" s="31">
        <v>117390000</v>
      </c>
      <c r="I6" s="20" t="s">
        <v>220</v>
      </c>
      <c r="J6" s="20" t="s">
        <v>210</v>
      </c>
      <c r="K6" s="19" t="s">
        <v>98</v>
      </c>
      <c r="L6" s="20" t="s">
        <v>45</v>
      </c>
      <c r="M6" s="20" t="s">
        <v>175</v>
      </c>
    </row>
    <row r="7" spans="1:13" s="21" customFormat="1" ht="366" customHeight="1" x14ac:dyDescent="0.3">
      <c r="A7" s="20" t="s">
        <v>44</v>
      </c>
      <c r="B7" s="19" t="s">
        <v>103</v>
      </c>
      <c r="C7" s="19" t="s">
        <v>103</v>
      </c>
      <c r="D7" s="20" t="s">
        <v>59</v>
      </c>
      <c r="E7" s="20" t="s">
        <v>91</v>
      </c>
      <c r="F7" s="33">
        <v>45471</v>
      </c>
      <c r="G7" s="33">
        <v>45666</v>
      </c>
      <c r="H7" s="31">
        <v>77400000</v>
      </c>
      <c r="I7" s="20" t="s">
        <v>221</v>
      </c>
      <c r="J7" s="20" t="s">
        <v>210</v>
      </c>
      <c r="K7" s="20" t="s">
        <v>38</v>
      </c>
      <c r="L7" s="20" t="s">
        <v>46</v>
      </c>
      <c r="M7" s="20" t="s">
        <v>176</v>
      </c>
    </row>
    <row r="8" spans="1:13" s="21" customFormat="1" ht="15" customHeight="1" x14ac:dyDescent="0.3">
      <c r="A8" s="39" t="s">
        <v>70</v>
      </c>
      <c r="B8" s="22"/>
      <c r="C8" s="22"/>
      <c r="D8" s="22"/>
      <c r="E8" s="22"/>
      <c r="F8" s="22"/>
      <c r="G8" s="22"/>
      <c r="H8" s="24"/>
      <c r="I8" s="22"/>
      <c r="J8" s="22"/>
      <c r="K8" s="22"/>
      <c r="L8" s="22"/>
      <c r="M8" s="22"/>
    </row>
    <row r="9" spans="1:13" s="21" customFormat="1" ht="409.6" customHeight="1" x14ac:dyDescent="0.3">
      <c r="A9" s="20" t="s">
        <v>34</v>
      </c>
      <c r="B9" s="20" t="s">
        <v>78</v>
      </c>
      <c r="C9" s="20" t="s">
        <v>121</v>
      </c>
      <c r="D9" s="46" t="s">
        <v>240</v>
      </c>
      <c r="E9" s="20" t="s">
        <v>95</v>
      </c>
      <c r="F9" s="33">
        <v>45616</v>
      </c>
      <c r="G9" s="33">
        <v>45688</v>
      </c>
      <c r="H9" s="31">
        <v>17200000</v>
      </c>
      <c r="I9" s="20" t="s">
        <v>132</v>
      </c>
      <c r="J9" s="20" t="s">
        <v>239</v>
      </c>
      <c r="K9" s="20" t="s">
        <v>38</v>
      </c>
      <c r="L9" s="20" t="s">
        <v>79</v>
      </c>
      <c r="M9" s="20" t="s">
        <v>177</v>
      </c>
    </row>
    <row r="10" spans="1:13" s="21" customFormat="1" ht="270" customHeight="1" x14ac:dyDescent="0.3">
      <c r="A10" s="19" t="s">
        <v>44</v>
      </c>
      <c r="B10" s="27" t="s">
        <v>102</v>
      </c>
      <c r="C10" s="27" t="s">
        <v>102</v>
      </c>
      <c r="D10" s="19" t="s">
        <v>71</v>
      </c>
      <c r="E10" s="19" t="s">
        <v>90</v>
      </c>
      <c r="F10" s="30">
        <v>45608</v>
      </c>
      <c r="G10" s="30">
        <v>45646</v>
      </c>
      <c r="H10" s="32">
        <v>24510000</v>
      </c>
      <c r="I10" s="19" t="s">
        <v>189</v>
      </c>
      <c r="J10" s="20" t="s">
        <v>210</v>
      </c>
      <c r="K10" s="19" t="s">
        <v>104</v>
      </c>
      <c r="L10" s="19" t="s">
        <v>72</v>
      </c>
      <c r="M10" s="19" t="s">
        <v>169</v>
      </c>
    </row>
    <row r="11" spans="1:13" s="21" customFormat="1" ht="280.5" customHeight="1" x14ac:dyDescent="0.3">
      <c r="A11" s="20" t="s">
        <v>40</v>
      </c>
      <c r="B11" s="36" t="s">
        <v>69</v>
      </c>
      <c r="C11" s="36" t="s">
        <v>69</v>
      </c>
      <c r="D11" s="20" t="s">
        <v>170</v>
      </c>
      <c r="E11" s="45" t="s">
        <v>241</v>
      </c>
      <c r="F11" s="33">
        <v>45616</v>
      </c>
      <c r="G11" s="33">
        <v>45646</v>
      </c>
      <c r="H11" s="31">
        <v>17200000</v>
      </c>
      <c r="I11" s="20" t="s">
        <v>222</v>
      </c>
      <c r="J11" s="20" t="s">
        <v>210</v>
      </c>
      <c r="K11" s="20" t="s">
        <v>32</v>
      </c>
      <c r="L11" s="20" t="s">
        <v>124</v>
      </c>
      <c r="M11" s="45" t="s">
        <v>179</v>
      </c>
    </row>
    <row r="12" spans="1:13" s="21" customFormat="1" ht="227.25" customHeight="1" x14ac:dyDescent="0.3">
      <c r="A12" s="19" t="s">
        <v>42</v>
      </c>
      <c r="B12" s="27" t="s">
        <v>131</v>
      </c>
      <c r="C12" s="27" t="s">
        <v>131</v>
      </c>
      <c r="D12" s="19" t="s">
        <v>195</v>
      </c>
      <c r="E12" s="19" t="s">
        <v>194</v>
      </c>
      <c r="F12" s="30">
        <v>45645</v>
      </c>
      <c r="G12" s="30">
        <v>45687</v>
      </c>
      <c r="H12" s="32">
        <v>4000000</v>
      </c>
      <c r="I12" s="19" t="s">
        <v>141</v>
      </c>
      <c r="J12" s="20" t="s">
        <v>210</v>
      </c>
      <c r="K12" s="20" t="s">
        <v>38</v>
      </c>
      <c r="L12" s="19" t="s">
        <v>125</v>
      </c>
      <c r="M12" s="19" t="s">
        <v>247</v>
      </c>
    </row>
    <row r="13" spans="1:13" s="21" customFormat="1" x14ac:dyDescent="0.3">
      <c r="A13" s="39" t="s">
        <v>105</v>
      </c>
      <c r="B13" s="22"/>
      <c r="C13" s="22"/>
      <c r="D13" s="22"/>
      <c r="E13" s="22"/>
      <c r="F13" s="22"/>
      <c r="G13" s="22"/>
      <c r="H13" s="24"/>
      <c r="I13" s="22"/>
      <c r="J13" s="22"/>
      <c r="K13" s="22"/>
      <c r="L13" s="22"/>
      <c r="M13" s="22"/>
    </row>
    <row r="14" spans="1:13" s="21" customFormat="1" ht="138.75" customHeight="1" x14ac:dyDescent="0.3">
      <c r="A14" s="20" t="s">
        <v>44</v>
      </c>
      <c r="B14" s="19" t="s">
        <v>193</v>
      </c>
      <c r="C14" s="19" t="s">
        <v>193</v>
      </c>
      <c r="D14" s="20" t="s">
        <v>191</v>
      </c>
      <c r="E14" s="20" t="s">
        <v>85</v>
      </c>
      <c r="F14" s="30">
        <v>45677</v>
      </c>
      <c r="G14" s="30">
        <v>45687</v>
      </c>
      <c r="H14" s="31">
        <v>7740000</v>
      </c>
      <c r="I14" s="19" t="s">
        <v>189</v>
      </c>
      <c r="J14" s="20" t="s">
        <v>210</v>
      </c>
      <c r="K14" s="20" t="s">
        <v>32</v>
      </c>
      <c r="L14" s="20" t="s">
        <v>45</v>
      </c>
      <c r="M14" s="20" t="s">
        <v>243</v>
      </c>
    </row>
    <row r="15" spans="1:13" s="21" customFormat="1" ht="115.5" x14ac:dyDescent="0.3">
      <c r="A15" s="20" t="s">
        <v>44</v>
      </c>
      <c r="B15" s="19" t="s">
        <v>190</v>
      </c>
      <c r="C15" s="19" t="s">
        <v>190</v>
      </c>
      <c r="D15" s="20" t="s">
        <v>191</v>
      </c>
      <c r="E15" s="20" t="s">
        <v>192</v>
      </c>
      <c r="F15" s="30">
        <v>45677</v>
      </c>
      <c r="G15" s="30">
        <v>45687</v>
      </c>
      <c r="H15" s="32">
        <v>18060000</v>
      </c>
      <c r="I15" s="20" t="s">
        <v>226</v>
      </c>
      <c r="J15" s="20" t="s">
        <v>210</v>
      </c>
      <c r="K15" s="20" t="s">
        <v>32</v>
      </c>
      <c r="L15" s="20" t="s">
        <v>46</v>
      </c>
      <c r="M15" s="20" t="s">
        <v>242</v>
      </c>
    </row>
    <row r="16" spans="1:13" s="21" customFormat="1" ht="143.25" customHeight="1" x14ac:dyDescent="0.3">
      <c r="A16" s="19" t="s">
        <v>52</v>
      </c>
      <c r="B16" s="19" t="s">
        <v>75</v>
      </c>
      <c r="C16" s="19" t="s">
        <v>75</v>
      </c>
      <c r="D16" s="19" t="s">
        <v>156</v>
      </c>
      <c r="E16" s="19" t="s">
        <v>89</v>
      </c>
      <c r="F16" s="30">
        <v>45713</v>
      </c>
      <c r="G16" s="30">
        <v>45727</v>
      </c>
      <c r="H16" s="32">
        <v>21500000</v>
      </c>
      <c r="I16" s="19" t="s">
        <v>222</v>
      </c>
      <c r="J16" s="20" t="s">
        <v>210</v>
      </c>
      <c r="K16" s="19" t="s">
        <v>32</v>
      </c>
      <c r="L16" s="19" t="s">
        <v>53</v>
      </c>
      <c r="M16" s="20" t="s">
        <v>178</v>
      </c>
    </row>
    <row r="17" spans="1:13" s="38" customFormat="1" ht="129.75" customHeight="1" x14ac:dyDescent="0.3">
      <c r="A17" s="19" t="s">
        <v>36</v>
      </c>
      <c r="B17" s="19" t="s">
        <v>54</v>
      </c>
      <c r="C17" s="19" t="s">
        <v>54</v>
      </c>
      <c r="D17" s="19" t="s">
        <v>157</v>
      </c>
      <c r="E17" s="19" t="s">
        <v>89</v>
      </c>
      <c r="F17" s="30">
        <v>45713</v>
      </c>
      <c r="G17" s="30">
        <v>45727</v>
      </c>
      <c r="H17" s="32">
        <v>12900000</v>
      </c>
      <c r="I17" s="19" t="s">
        <v>222</v>
      </c>
      <c r="J17" s="20" t="s">
        <v>210</v>
      </c>
      <c r="K17" s="19" t="s">
        <v>32</v>
      </c>
      <c r="L17" s="19" t="s">
        <v>37</v>
      </c>
      <c r="M17" s="20" t="s">
        <v>178</v>
      </c>
    </row>
    <row r="18" spans="1:13" s="21" customFormat="1" ht="93.75" customHeight="1" x14ac:dyDescent="0.3">
      <c r="A18" s="20" t="s">
        <v>34</v>
      </c>
      <c r="B18" s="20" t="s">
        <v>168</v>
      </c>
      <c r="C18" s="20" t="s">
        <v>168</v>
      </c>
      <c r="D18" s="20" t="s">
        <v>145</v>
      </c>
      <c r="E18" s="20" t="s">
        <v>246</v>
      </c>
      <c r="F18" s="33">
        <v>45716</v>
      </c>
      <c r="G18" s="33">
        <v>45734</v>
      </c>
      <c r="H18" s="31">
        <v>5000000</v>
      </c>
      <c r="I18" s="20" t="s">
        <v>222</v>
      </c>
      <c r="J18" s="20" t="s">
        <v>239</v>
      </c>
      <c r="K18" s="20" t="s">
        <v>32</v>
      </c>
      <c r="L18" s="20" t="s">
        <v>66</v>
      </c>
      <c r="M18" s="20" t="s">
        <v>160</v>
      </c>
    </row>
    <row r="19" spans="1:13" s="21" customFormat="1" ht="349.5" customHeight="1" x14ac:dyDescent="0.3">
      <c r="A19" s="20" t="s">
        <v>84</v>
      </c>
      <c r="B19" s="20" t="s">
        <v>88</v>
      </c>
      <c r="C19" s="20" t="s">
        <v>88</v>
      </c>
      <c r="D19" s="20" t="s">
        <v>159</v>
      </c>
      <c r="E19" s="19" t="s">
        <v>161</v>
      </c>
      <c r="F19" s="43">
        <v>45716</v>
      </c>
      <c r="G19" s="43">
        <v>45726</v>
      </c>
      <c r="H19" s="31">
        <v>4300000</v>
      </c>
      <c r="I19" s="20" t="s">
        <v>222</v>
      </c>
      <c r="J19" s="20" t="s">
        <v>210</v>
      </c>
      <c r="K19" s="20" t="s">
        <v>38</v>
      </c>
      <c r="L19" s="20" t="s">
        <v>100</v>
      </c>
      <c r="M19" s="20" t="s">
        <v>181</v>
      </c>
    </row>
    <row r="20" spans="1:13" s="21" customFormat="1" ht="238.5" customHeight="1" x14ac:dyDescent="0.3">
      <c r="A20" s="20" t="s">
        <v>77</v>
      </c>
      <c r="B20" s="19" t="s">
        <v>171</v>
      </c>
      <c r="C20" s="19" t="s">
        <v>171</v>
      </c>
      <c r="D20" s="20" t="s">
        <v>244</v>
      </c>
      <c r="E20" s="20" t="s">
        <v>93</v>
      </c>
      <c r="F20" s="30">
        <v>45744</v>
      </c>
      <c r="G20" s="30">
        <v>45775</v>
      </c>
      <c r="H20" s="31">
        <v>42000000</v>
      </c>
      <c r="I20" s="20" t="s">
        <v>222</v>
      </c>
      <c r="J20" s="20" t="s">
        <v>210</v>
      </c>
      <c r="K20" s="20" t="s">
        <v>38</v>
      </c>
      <c r="L20" s="20" t="s">
        <v>81</v>
      </c>
      <c r="M20" s="20" t="s">
        <v>180</v>
      </c>
    </row>
    <row r="21" spans="1:13" s="21" customFormat="1" ht="173.25" customHeight="1" x14ac:dyDescent="0.3">
      <c r="A21" s="20" t="s">
        <v>42</v>
      </c>
      <c r="B21" s="36" t="s">
        <v>67</v>
      </c>
      <c r="C21" s="36" t="s">
        <v>120</v>
      </c>
      <c r="D21" s="20" t="s">
        <v>83</v>
      </c>
      <c r="E21" s="20" t="s">
        <v>126</v>
      </c>
      <c r="F21" s="33">
        <v>45735</v>
      </c>
      <c r="G21" s="33">
        <v>45763</v>
      </c>
      <c r="H21" s="31">
        <v>30000000</v>
      </c>
      <c r="I21" s="20" t="s">
        <v>223</v>
      </c>
      <c r="J21" s="20" t="s">
        <v>210</v>
      </c>
      <c r="K21" s="20" t="s">
        <v>38</v>
      </c>
      <c r="L21" s="20" t="s">
        <v>82</v>
      </c>
      <c r="M21" s="59" t="s">
        <v>238</v>
      </c>
    </row>
    <row r="22" spans="1:13" s="21" customFormat="1" ht="409.5" customHeight="1" x14ac:dyDescent="0.3">
      <c r="A22" s="20" t="s">
        <v>34</v>
      </c>
      <c r="B22" s="36" t="s">
        <v>118</v>
      </c>
      <c r="C22" s="36" t="s">
        <v>118</v>
      </c>
      <c r="D22" s="20" t="s">
        <v>245</v>
      </c>
      <c r="E22" s="20" t="s">
        <v>230</v>
      </c>
      <c r="F22" s="33">
        <v>45743</v>
      </c>
      <c r="G22" s="33">
        <v>45754</v>
      </c>
      <c r="H22" s="31">
        <v>1000000</v>
      </c>
      <c r="I22" s="20" t="s">
        <v>222</v>
      </c>
      <c r="J22" s="20" t="s">
        <v>210</v>
      </c>
      <c r="K22" s="20" t="s">
        <v>38</v>
      </c>
      <c r="L22" s="20" t="s">
        <v>123</v>
      </c>
      <c r="M22" s="20" t="s">
        <v>181</v>
      </c>
    </row>
    <row r="23" spans="1:13" s="21" customFormat="1" x14ac:dyDescent="0.3">
      <c r="A23" s="39" t="s">
        <v>116</v>
      </c>
      <c r="B23" s="22"/>
      <c r="C23" s="22"/>
      <c r="D23" s="22"/>
      <c r="E23" s="22"/>
      <c r="F23" s="22"/>
      <c r="G23" s="22"/>
      <c r="H23" s="24"/>
      <c r="I23" s="22"/>
      <c r="J23" s="22"/>
      <c r="K23" s="22"/>
      <c r="L23" s="22"/>
      <c r="M23" s="22"/>
    </row>
    <row r="24" spans="1:13" s="21" customFormat="1" ht="64.5" customHeight="1" x14ac:dyDescent="0.3">
      <c r="A24" s="20" t="s">
        <v>33</v>
      </c>
      <c r="B24" s="19" t="s">
        <v>47</v>
      </c>
      <c r="C24" s="19" t="s">
        <v>47</v>
      </c>
      <c r="D24" s="20" t="s">
        <v>135</v>
      </c>
      <c r="E24" s="20" t="s">
        <v>94</v>
      </c>
      <c r="F24" s="30">
        <v>45764</v>
      </c>
      <c r="G24" s="30">
        <v>45785</v>
      </c>
      <c r="H24" s="31">
        <v>81700000</v>
      </c>
      <c r="I24" s="20" t="s">
        <v>222</v>
      </c>
      <c r="J24" s="19" t="s">
        <v>218</v>
      </c>
      <c r="K24" s="20" t="s">
        <v>38</v>
      </c>
      <c r="L24" s="20" t="s">
        <v>48</v>
      </c>
      <c r="M24" s="20" t="s">
        <v>41</v>
      </c>
    </row>
    <row r="25" spans="1:13" s="21" customFormat="1" ht="119.25" customHeight="1" x14ac:dyDescent="0.3">
      <c r="A25" s="20" t="s">
        <v>52</v>
      </c>
      <c r="B25" s="20" t="s">
        <v>76</v>
      </c>
      <c r="C25" s="20" t="s">
        <v>76</v>
      </c>
      <c r="D25" s="20" t="s">
        <v>155</v>
      </c>
      <c r="E25" s="20" t="s">
        <v>89</v>
      </c>
      <c r="F25" s="30">
        <v>45770</v>
      </c>
      <c r="G25" s="30">
        <v>45791</v>
      </c>
      <c r="H25" s="31">
        <f>3000000*4.3</f>
        <v>12900000</v>
      </c>
      <c r="I25" s="20" t="s">
        <v>189</v>
      </c>
      <c r="J25" s="20" t="s">
        <v>210</v>
      </c>
      <c r="K25" s="20" t="s">
        <v>32</v>
      </c>
      <c r="L25" s="20" t="s">
        <v>80</v>
      </c>
      <c r="M25" s="20" t="s">
        <v>178</v>
      </c>
    </row>
    <row r="26" spans="1:13" s="21" customFormat="1" ht="285.75" customHeight="1" x14ac:dyDescent="0.3">
      <c r="A26" s="19" t="s">
        <v>42</v>
      </c>
      <c r="B26" s="19" t="s">
        <v>96</v>
      </c>
      <c r="C26" s="19" t="s">
        <v>96</v>
      </c>
      <c r="D26" s="37" t="s">
        <v>158</v>
      </c>
      <c r="E26" s="20" t="s">
        <v>127</v>
      </c>
      <c r="F26" s="43" t="s">
        <v>209</v>
      </c>
      <c r="G26" s="43" t="s">
        <v>209</v>
      </c>
      <c r="H26" s="31">
        <v>10200000</v>
      </c>
      <c r="I26" s="20" t="s">
        <v>222</v>
      </c>
      <c r="J26" s="20" t="s">
        <v>210</v>
      </c>
      <c r="K26" s="20" t="s">
        <v>32</v>
      </c>
      <c r="L26" s="20" t="s">
        <v>43</v>
      </c>
      <c r="M26" s="20" t="s">
        <v>149</v>
      </c>
    </row>
    <row r="27" spans="1:13" s="21" customFormat="1" ht="321" customHeight="1" x14ac:dyDescent="0.3">
      <c r="A27" s="20" t="s">
        <v>56</v>
      </c>
      <c r="B27" s="19" t="s">
        <v>55</v>
      </c>
      <c r="C27" s="19" t="s">
        <v>55</v>
      </c>
      <c r="D27" s="20" t="s">
        <v>166</v>
      </c>
      <c r="E27" s="20" t="s">
        <v>106</v>
      </c>
      <c r="F27" s="43" t="s">
        <v>209</v>
      </c>
      <c r="G27" s="43" t="s">
        <v>209</v>
      </c>
      <c r="H27" s="31">
        <v>47000000</v>
      </c>
      <c r="I27" s="20" t="s">
        <v>222</v>
      </c>
      <c r="J27" s="20" t="s">
        <v>210</v>
      </c>
      <c r="K27" s="20" t="s">
        <v>38</v>
      </c>
      <c r="L27" s="20" t="s">
        <v>57</v>
      </c>
      <c r="M27" s="20" t="s">
        <v>136</v>
      </c>
    </row>
    <row r="28" spans="1:13" s="40" customFormat="1" ht="88.5" customHeight="1" x14ac:dyDescent="0.3">
      <c r="A28" s="20" t="s">
        <v>77</v>
      </c>
      <c r="B28" s="19" t="s">
        <v>171</v>
      </c>
      <c r="C28" s="19" t="s">
        <v>171</v>
      </c>
      <c r="D28" s="20" t="s">
        <v>172</v>
      </c>
      <c r="E28" s="23" t="s">
        <v>107</v>
      </c>
      <c r="F28" s="49" t="s">
        <v>209</v>
      </c>
      <c r="G28" s="49" t="s">
        <v>209</v>
      </c>
      <c r="H28" s="31">
        <v>43000000</v>
      </c>
      <c r="I28" s="20" t="s">
        <v>222</v>
      </c>
      <c r="J28" s="20" t="s">
        <v>210</v>
      </c>
      <c r="K28" s="20" t="s">
        <v>32</v>
      </c>
      <c r="L28" s="20" t="s">
        <v>81</v>
      </c>
      <c r="M28" s="20" t="s">
        <v>133</v>
      </c>
    </row>
    <row r="29" spans="1:13" s="21" customFormat="1" ht="167.25" customHeight="1" x14ac:dyDescent="0.3">
      <c r="A29" s="20" t="s">
        <v>34</v>
      </c>
      <c r="B29" s="20" t="s">
        <v>39</v>
      </c>
      <c r="C29" s="20" t="s">
        <v>39</v>
      </c>
      <c r="D29" s="20" t="s">
        <v>146</v>
      </c>
      <c r="E29" s="20" t="s">
        <v>162</v>
      </c>
      <c r="F29" s="49" t="s">
        <v>209</v>
      </c>
      <c r="G29" s="49" t="s">
        <v>209</v>
      </c>
      <c r="H29" s="31">
        <v>22000000</v>
      </c>
      <c r="I29" s="20" t="s">
        <v>222</v>
      </c>
      <c r="J29" s="20" t="s">
        <v>239</v>
      </c>
      <c r="K29" s="20" t="s">
        <v>32</v>
      </c>
      <c r="L29" s="20" t="s">
        <v>147</v>
      </c>
      <c r="M29" s="20" t="s">
        <v>183</v>
      </c>
    </row>
    <row r="30" spans="1:13" s="21" customFormat="1" ht="64.5" customHeight="1" x14ac:dyDescent="0.3">
      <c r="A30" s="20" t="s">
        <v>33</v>
      </c>
      <c r="B30" s="19" t="s">
        <v>150</v>
      </c>
      <c r="C30" s="19" t="s">
        <v>150</v>
      </c>
      <c r="D30" s="44" t="s">
        <v>153</v>
      </c>
      <c r="E30" s="44" t="s">
        <v>154</v>
      </c>
      <c r="F30" s="49" t="s">
        <v>209</v>
      </c>
      <c r="G30" s="49" t="s">
        <v>211</v>
      </c>
      <c r="H30" s="31">
        <v>8000000</v>
      </c>
      <c r="I30" s="44" t="s">
        <v>222</v>
      </c>
      <c r="J30" s="19" t="s">
        <v>218</v>
      </c>
      <c r="K30" s="20" t="s">
        <v>151</v>
      </c>
      <c r="L30" s="20" t="s">
        <v>152</v>
      </c>
      <c r="M30" s="20" t="s">
        <v>180</v>
      </c>
    </row>
    <row r="31" spans="1:13" s="21" customFormat="1" ht="270" customHeight="1" x14ac:dyDescent="0.3">
      <c r="A31" s="20" t="s">
        <v>44</v>
      </c>
      <c r="B31" s="36" t="s">
        <v>102</v>
      </c>
      <c r="C31" s="36" t="s">
        <v>102</v>
      </c>
      <c r="D31" s="20" t="s">
        <v>71</v>
      </c>
      <c r="E31" s="20" t="s">
        <v>90</v>
      </c>
      <c r="F31" s="50" t="s">
        <v>209</v>
      </c>
      <c r="G31" s="50" t="s">
        <v>209</v>
      </c>
      <c r="H31" s="31">
        <v>6500000</v>
      </c>
      <c r="I31" s="19" t="s">
        <v>189</v>
      </c>
      <c r="J31" s="20" t="s">
        <v>210</v>
      </c>
      <c r="K31" s="20" t="s">
        <v>97</v>
      </c>
      <c r="L31" s="20" t="s">
        <v>72</v>
      </c>
      <c r="M31" s="20" t="s">
        <v>227</v>
      </c>
    </row>
    <row r="32" spans="1:13" s="21" customFormat="1" ht="272.25" customHeight="1" x14ac:dyDescent="0.3">
      <c r="A32" s="20" t="s">
        <v>44</v>
      </c>
      <c r="B32" s="36" t="s">
        <v>68</v>
      </c>
      <c r="C32" s="36" t="s">
        <v>122</v>
      </c>
      <c r="D32" s="20" t="s">
        <v>73</v>
      </c>
      <c r="E32" s="20" t="s">
        <v>90</v>
      </c>
      <c r="F32" s="50" t="s">
        <v>209</v>
      </c>
      <c r="G32" s="50" t="s">
        <v>209</v>
      </c>
      <c r="H32" s="31">
        <v>15000000</v>
      </c>
      <c r="I32" s="19" t="s">
        <v>224</v>
      </c>
      <c r="J32" s="20" t="s">
        <v>210</v>
      </c>
      <c r="K32" s="20" t="s">
        <v>87</v>
      </c>
      <c r="L32" s="20" t="s">
        <v>74</v>
      </c>
      <c r="M32" s="20" t="s">
        <v>228</v>
      </c>
    </row>
    <row r="33" spans="1:13" s="21" customFormat="1" ht="112.5" customHeight="1" x14ac:dyDescent="0.3">
      <c r="A33" s="20" t="s">
        <v>36</v>
      </c>
      <c r="B33" s="19" t="s">
        <v>35</v>
      </c>
      <c r="C33" s="19" t="s">
        <v>35</v>
      </c>
      <c r="D33" s="20" t="s">
        <v>63</v>
      </c>
      <c r="E33" s="20" t="s">
        <v>92</v>
      </c>
      <c r="F33" s="50" t="s">
        <v>209</v>
      </c>
      <c r="G33" s="50" t="s">
        <v>209</v>
      </c>
      <c r="H33" s="31">
        <v>500000</v>
      </c>
      <c r="I33" s="20" t="s">
        <v>222</v>
      </c>
      <c r="J33" s="20" t="s">
        <v>210</v>
      </c>
      <c r="K33" s="20" t="s">
        <v>32</v>
      </c>
      <c r="L33" s="20" t="s">
        <v>60</v>
      </c>
      <c r="M33" s="20" t="s">
        <v>61</v>
      </c>
    </row>
    <row r="34" spans="1:13" s="21" customFormat="1" ht="62.25" customHeight="1" x14ac:dyDescent="0.3">
      <c r="A34" s="20" t="s">
        <v>36</v>
      </c>
      <c r="B34" s="19" t="s">
        <v>35</v>
      </c>
      <c r="C34" s="19" t="s">
        <v>35</v>
      </c>
      <c r="D34" s="41" t="s">
        <v>134</v>
      </c>
      <c r="E34" s="20" t="s">
        <v>92</v>
      </c>
      <c r="F34" s="50" t="s">
        <v>209</v>
      </c>
      <c r="G34" s="50" t="s">
        <v>209</v>
      </c>
      <c r="H34" s="31">
        <f>5000000*4.3</f>
        <v>21500000</v>
      </c>
      <c r="I34" s="20" t="s">
        <v>222</v>
      </c>
      <c r="J34" s="20" t="s">
        <v>210</v>
      </c>
      <c r="K34" s="20" t="s">
        <v>38</v>
      </c>
      <c r="L34" s="20" t="s">
        <v>60</v>
      </c>
      <c r="M34" s="20" t="s">
        <v>180</v>
      </c>
    </row>
    <row r="35" spans="1:13" s="21" customFormat="1" ht="252" customHeight="1" x14ac:dyDescent="0.3">
      <c r="A35" s="20" t="s">
        <v>84</v>
      </c>
      <c r="B35" s="36" t="s">
        <v>69</v>
      </c>
      <c r="C35" s="36" t="s">
        <v>69</v>
      </c>
      <c r="D35" s="20" t="s">
        <v>164</v>
      </c>
      <c r="E35" s="20" t="s">
        <v>241</v>
      </c>
      <c r="F35" s="43" t="s">
        <v>211</v>
      </c>
      <c r="G35" s="43" t="s">
        <v>211</v>
      </c>
      <c r="H35" s="31">
        <f>2500000*4.3</f>
        <v>10750000</v>
      </c>
      <c r="I35" s="20" t="s">
        <v>225</v>
      </c>
      <c r="J35" s="20" t="s">
        <v>210</v>
      </c>
      <c r="K35" s="20" t="s">
        <v>38</v>
      </c>
      <c r="L35" s="20" t="s">
        <v>124</v>
      </c>
      <c r="M35" s="20" t="s">
        <v>182</v>
      </c>
    </row>
    <row r="36" spans="1:13" s="21" customFormat="1" ht="150.75" customHeight="1" x14ac:dyDescent="0.3">
      <c r="A36" s="20" t="s">
        <v>42</v>
      </c>
      <c r="B36" s="19" t="s">
        <v>219</v>
      </c>
      <c r="C36" s="19" t="s">
        <v>117</v>
      </c>
      <c r="D36" s="20" t="s">
        <v>129</v>
      </c>
      <c r="E36" s="20" t="s">
        <v>130</v>
      </c>
      <c r="F36" s="43" t="s">
        <v>211</v>
      </c>
      <c r="G36" s="43" t="s">
        <v>211</v>
      </c>
      <c r="H36" s="31">
        <v>18000000</v>
      </c>
      <c r="I36" s="20" t="s">
        <v>225</v>
      </c>
      <c r="J36" s="20" t="s">
        <v>210</v>
      </c>
      <c r="K36" s="20" t="s">
        <v>38</v>
      </c>
      <c r="L36" s="20" t="s">
        <v>128</v>
      </c>
      <c r="M36" s="20" t="s">
        <v>174</v>
      </c>
    </row>
    <row r="37" spans="1:13" s="38" customFormat="1" ht="75" customHeight="1" x14ac:dyDescent="0.3">
      <c r="A37" s="19" t="s">
        <v>33</v>
      </c>
      <c r="B37" s="19" t="s">
        <v>49</v>
      </c>
      <c r="C37" s="19" t="s">
        <v>49</v>
      </c>
      <c r="D37" s="20" t="s">
        <v>143</v>
      </c>
      <c r="E37" s="20" t="s">
        <v>86</v>
      </c>
      <c r="F37" s="43" t="s">
        <v>211</v>
      </c>
      <c r="G37" s="43" t="s">
        <v>211</v>
      </c>
      <c r="H37" s="31">
        <f>7000000*4.3</f>
        <v>30100000</v>
      </c>
      <c r="I37" s="20" t="s">
        <v>222</v>
      </c>
      <c r="J37" s="19" t="s">
        <v>218</v>
      </c>
      <c r="K37" s="20" t="s">
        <v>32</v>
      </c>
      <c r="L37" s="20" t="s">
        <v>50</v>
      </c>
      <c r="M37" s="20" t="s">
        <v>113</v>
      </c>
    </row>
    <row r="38" spans="1:13" s="21" customFormat="1" ht="148.5" customHeight="1" x14ac:dyDescent="0.3">
      <c r="A38" s="20" t="s">
        <v>77</v>
      </c>
      <c r="B38" s="20" t="s">
        <v>173</v>
      </c>
      <c r="C38" s="20" t="s">
        <v>173</v>
      </c>
      <c r="D38" s="20" t="s">
        <v>99</v>
      </c>
      <c r="E38" s="20" t="s">
        <v>163</v>
      </c>
      <c r="F38" s="43" t="s">
        <v>211</v>
      </c>
      <c r="G38" s="43" t="s">
        <v>211</v>
      </c>
      <c r="H38" s="31">
        <v>17200000</v>
      </c>
      <c r="I38" s="20" t="s">
        <v>222</v>
      </c>
      <c r="J38" s="20" t="s">
        <v>210</v>
      </c>
      <c r="K38" s="20" t="s">
        <v>38</v>
      </c>
      <c r="L38" s="20" t="s">
        <v>101</v>
      </c>
      <c r="M38" s="20" t="s">
        <v>180</v>
      </c>
    </row>
    <row r="39" spans="1:13" s="13" customFormat="1" ht="280.5" customHeight="1" x14ac:dyDescent="0.25">
      <c r="A39" s="20" t="s">
        <v>34</v>
      </c>
      <c r="B39" s="20" t="s">
        <v>39</v>
      </c>
      <c r="C39" s="20" t="s">
        <v>39</v>
      </c>
      <c r="D39" s="20" t="s">
        <v>167</v>
      </c>
      <c r="E39" s="20" t="s">
        <v>144</v>
      </c>
      <c r="F39" s="43" t="s">
        <v>211</v>
      </c>
      <c r="G39" s="43" t="s">
        <v>211</v>
      </c>
      <c r="H39" s="31">
        <v>2000000</v>
      </c>
      <c r="I39" s="20" t="s">
        <v>222</v>
      </c>
      <c r="J39" s="20" t="s">
        <v>239</v>
      </c>
      <c r="K39" s="20" t="s">
        <v>38</v>
      </c>
      <c r="L39" s="20" t="s">
        <v>51</v>
      </c>
      <c r="M39" s="20" t="s">
        <v>181</v>
      </c>
    </row>
    <row r="40" spans="1:13" s="21" customFormat="1" ht="22.5" customHeight="1" x14ac:dyDescent="0.3">
      <c r="A40" s="39" t="s">
        <v>137</v>
      </c>
      <c r="B40" s="22"/>
      <c r="C40" s="22"/>
      <c r="D40" s="22"/>
      <c r="E40" s="22"/>
      <c r="F40" s="22"/>
      <c r="G40" s="22"/>
      <c r="H40" s="24"/>
      <c r="I40" s="22"/>
      <c r="J40" s="22"/>
      <c r="K40" s="22"/>
      <c r="L40" s="22"/>
      <c r="M40" s="22"/>
    </row>
    <row r="41" spans="1:13" s="40" customFormat="1" ht="408.75" customHeight="1" x14ac:dyDescent="0.3">
      <c r="A41" s="35" t="s">
        <v>108</v>
      </c>
      <c r="B41" s="35" t="s">
        <v>109</v>
      </c>
      <c r="C41" s="35" t="s">
        <v>109</v>
      </c>
      <c r="D41" s="37" t="s">
        <v>110</v>
      </c>
      <c r="E41" s="20" t="s">
        <v>111</v>
      </c>
      <c r="F41" s="49" t="s">
        <v>212</v>
      </c>
      <c r="G41" s="49" t="s">
        <v>213</v>
      </c>
      <c r="H41" s="32">
        <v>48461506</v>
      </c>
      <c r="I41" s="35" t="s">
        <v>222</v>
      </c>
      <c r="J41" s="20" t="s">
        <v>210</v>
      </c>
      <c r="K41" s="35" t="s">
        <v>32</v>
      </c>
      <c r="L41" s="35" t="s">
        <v>112</v>
      </c>
      <c r="M41" s="35" t="s">
        <v>148</v>
      </c>
    </row>
    <row r="42" spans="1:13" s="40" customFormat="1" ht="99" customHeight="1" x14ac:dyDescent="0.3">
      <c r="A42" s="20" t="s">
        <v>33</v>
      </c>
      <c r="B42" s="20" t="s">
        <v>196</v>
      </c>
      <c r="C42" s="20" t="s">
        <v>196</v>
      </c>
      <c r="D42" s="20" t="s">
        <v>199</v>
      </c>
      <c r="E42" s="20" t="s">
        <v>154</v>
      </c>
      <c r="F42" s="49" t="s">
        <v>213</v>
      </c>
      <c r="G42" s="49" t="s">
        <v>213</v>
      </c>
      <c r="H42" s="32">
        <v>12000000</v>
      </c>
      <c r="I42" s="32" t="s">
        <v>222</v>
      </c>
      <c r="J42" s="19" t="s">
        <v>218</v>
      </c>
      <c r="K42" s="32" t="s">
        <v>151</v>
      </c>
      <c r="L42" s="32" t="s">
        <v>200</v>
      </c>
      <c r="M42" s="32" t="s">
        <v>201</v>
      </c>
    </row>
    <row r="43" spans="1:13" s="40" customFormat="1" ht="147" customHeight="1" x14ac:dyDescent="0.3">
      <c r="A43" s="19" t="s">
        <v>42</v>
      </c>
      <c r="B43" s="19" t="s">
        <v>138</v>
      </c>
      <c r="C43" s="19" t="s">
        <v>138</v>
      </c>
      <c r="D43" s="19" t="s">
        <v>139</v>
      </c>
      <c r="E43" s="19" t="s">
        <v>140</v>
      </c>
      <c r="F43" s="49" t="s">
        <v>213</v>
      </c>
      <c r="G43" s="49" t="s">
        <v>213</v>
      </c>
      <c r="H43" s="32">
        <v>64600000</v>
      </c>
      <c r="I43" s="19" t="s">
        <v>141</v>
      </c>
      <c r="J43" s="20" t="s">
        <v>210</v>
      </c>
      <c r="K43" s="19" t="s">
        <v>38</v>
      </c>
      <c r="L43" s="19" t="s">
        <v>142</v>
      </c>
      <c r="M43" s="19" t="s">
        <v>248</v>
      </c>
    </row>
    <row r="44" spans="1:13" s="21" customFormat="1" ht="296.25" customHeight="1" x14ac:dyDescent="0.3">
      <c r="A44" s="20" t="s">
        <v>34</v>
      </c>
      <c r="B44" s="20" t="s">
        <v>39</v>
      </c>
      <c r="C44" s="20" t="s">
        <v>39</v>
      </c>
      <c r="D44" s="20" t="s">
        <v>165</v>
      </c>
      <c r="E44" s="20" t="s">
        <v>144</v>
      </c>
      <c r="F44" s="43" t="s">
        <v>213</v>
      </c>
      <c r="G44" s="43" t="s">
        <v>213</v>
      </c>
      <c r="H44" s="31">
        <v>6600000</v>
      </c>
      <c r="I44" s="20" t="s">
        <v>222</v>
      </c>
      <c r="J44" s="20" t="s">
        <v>239</v>
      </c>
      <c r="K44" s="20" t="s">
        <v>38</v>
      </c>
      <c r="L44" s="20" t="s">
        <v>51</v>
      </c>
      <c r="M44" s="20" t="s">
        <v>181</v>
      </c>
    </row>
    <row r="45" spans="1:13" s="21" customFormat="1" ht="22.5" customHeight="1" x14ac:dyDescent="0.3">
      <c r="A45" s="39" t="s">
        <v>186</v>
      </c>
      <c r="B45" s="22"/>
      <c r="C45" s="22"/>
      <c r="D45" s="22"/>
      <c r="E45" s="22"/>
      <c r="F45" s="22"/>
      <c r="G45" s="22"/>
      <c r="H45" s="24"/>
      <c r="I45" s="22"/>
      <c r="J45" s="22"/>
      <c r="K45" s="22"/>
      <c r="L45" s="22"/>
      <c r="M45" s="22"/>
    </row>
    <row r="46" spans="1:13" s="40" customFormat="1" ht="186.75" customHeight="1" x14ac:dyDescent="0.3">
      <c r="A46" s="20" t="s">
        <v>33</v>
      </c>
      <c r="B46" s="19" t="s">
        <v>184</v>
      </c>
      <c r="C46" s="19" t="s">
        <v>184</v>
      </c>
      <c r="D46" s="55" t="s">
        <v>231</v>
      </c>
      <c r="E46" s="19" t="s">
        <v>232</v>
      </c>
      <c r="F46" s="49" t="s">
        <v>214</v>
      </c>
      <c r="G46" s="49" t="s">
        <v>215</v>
      </c>
      <c r="H46" s="32">
        <v>21000000</v>
      </c>
      <c r="I46" s="32" t="s">
        <v>222</v>
      </c>
      <c r="J46" s="19" t="s">
        <v>218</v>
      </c>
      <c r="K46" s="19" t="s">
        <v>151</v>
      </c>
      <c r="L46" s="19" t="s">
        <v>185</v>
      </c>
      <c r="M46" s="19" t="s">
        <v>233</v>
      </c>
    </row>
    <row r="47" spans="1:13" s="40" customFormat="1" ht="409.6" customHeight="1" x14ac:dyDescent="0.3">
      <c r="A47" s="20" t="s">
        <v>34</v>
      </c>
      <c r="B47" s="51" t="s">
        <v>197</v>
      </c>
      <c r="C47" s="51" t="s">
        <v>197</v>
      </c>
      <c r="D47" s="52" t="s">
        <v>206</v>
      </c>
      <c r="E47" s="19" t="s">
        <v>207</v>
      </c>
      <c r="F47" s="53" t="s">
        <v>215</v>
      </c>
      <c r="G47" s="53" t="s">
        <v>215</v>
      </c>
      <c r="H47" s="54">
        <v>25800000</v>
      </c>
      <c r="I47" s="19" t="s">
        <v>225</v>
      </c>
      <c r="J47" s="20" t="s">
        <v>239</v>
      </c>
      <c r="K47" s="51" t="s">
        <v>151</v>
      </c>
      <c r="L47" s="19" t="s">
        <v>208</v>
      </c>
      <c r="M47" s="20" t="s">
        <v>229</v>
      </c>
    </row>
    <row r="48" spans="1:13" s="40" customFormat="1" ht="171.75" customHeight="1" x14ac:dyDescent="0.3">
      <c r="A48" s="20" t="s">
        <v>34</v>
      </c>
      <c r="B48" s="51" t="s">
        <v>198</v>
      </c>
      <c r="C48" s="51" t="s">
        <v>198</v>
      </c>
      <c r="D48" s="35" t="s">
        <v>202</v>
      </c>
      <c r="E48" s="55" t="s">
        <v>203</v>
      </c>
      <c r="F48" s="53" t="s">
        <v>215</v>
      </c>
      <c r="G48" s="53" t="s">
        <v>216</v>
      </c>
      <c r="H48" s="32">
        <v>45000000</v>
      </c>
      <c r="I48" s="20" t="s">
        <v>222</v>
      </c>
      <c r="J48" s="20" t="s">
        <v>239</v>
      </c>
      <c r="K48" s="19" t="s">
        <v>204</v>
      </c>
      <c r="L48" s="19" t="s">
        <v>205</v>
      </c>
      <c r="M48" s="20" t="s">
        <v>180</v>
      </c>
    </row>
    <row r="49" spans="1:13" s="40" customFormat="1" ht="327" customHeight="1" x14ac:dyDescent="0.3">
      <c r="A49" s="19" t="s">
        <v>52</v>
      </c>
      <c r="B49" s="19" t="s">
        <v>75</v>
      </c>
      <c r="C49" s="19" t="s">
        <v>75</v>
      </c>
      <c r="D49" s="28" t="s">
        <v>235</v>
      </c>
      <c r="E49" s="19" t="s">
        <v>234</v>
      </c>
      <c r="F49" s="53" t="s">
        <v>216</v>
      </c>
      <c r="G49" s="53" t="s">
        <v>216</v>
      </c>
      <c r="H49" s="32">
        <v>74200000</v>
      </c>
      <c r="I49" s="19" t="s">
        <v>141</v>
      </c>
      <c r="J49" s="20" t="s">
        <v>210</v>
      </c>
      <c r="K49" s="19" t="s">
        <v>151</v>
      </c>
      <c r="L49" s="19" t="s">
        <v>187</v>
      </c>
      <c r="M49" s="20" t="s">
        <v>188</v>
      </c>
    </row>
    <row r="50" spans="1:13" s="40" customFormat="1" ht="336" customHeight="1" x14ac:dyDescent="0.3">
      <c r="A50" s="20" t="s">
        <v>52</v>
      </c>
      <c r="B50" s="20" t="s">
        <v>76</v>
      </c>
      <c r="C50" s="20" t="s">
        <v>76</v>
      </c>
      <c r="D50" s="28" t="s">
        <v>235</v>
      </c>
      <c r="E50" s="19" t="s">
        <v>234</v>
      </c>
      <c r="F50" s="53" t="s">
        <v>216</v>
      </c>
      <c r="G50" s="53" t="s">
        <v>216</v>
      </c>
      <c r="H50" s="32">
        <v>33000000</v>
      </c>
      <c r="I50" s="19" t="s">
        <v>189</v>
      </c>
      <c r="J50" s="20" t="s">
        <v>210</v>
      </c>
      <c r="K50" s="19" t="s">
        <v>151</v>
      </c>
      <c r="L50" s="20" t="s">
        <v>80</v>
      </c>
      <c r="M50" s="19"/>
    </row>
    <row r="51" spans="1:13" s="40" customFormat="1" ht="172.5" customHeight="1" x14ac:dyDescent="0.3">
      <c r="A51" s="51" t="s">
        <v>36</v>
      </c>
      <c r="B51" s="51" t="s">
        <v>54</v>
      </c>
      <c r="C51" s="51" t="s">
        <v>54</v>
      </c>
      <c r="D51" s="28" t="s">
        <v>237</v>
      </c>
      <c r="E51" s="19" t="s">
        <v>236</v>
      </c>
      <c r="F51" s="53" t="s">
        <v>216</v>
      </c>
      <c r="G51" s="53" t="s">
        <v>216</v>
      </c>
      <c r="H51" s="54">
        <v>47910001</v>
      </c>
      <c r="I51" s="19" t="s">
        <v>141</v>
      </c>
      <c r="J51" s="20" t="s">
        <v>210</v>
      </c>
      <c r="K51" s="51" t="s">
        <v>151</v>
      </c>
      <c r="L51" s="51" t="s">
        <v>37</v>
      </c>
      <c r="M51" s="56" t="s">
        <v>217</v>
      </c>
    </row>
    <row r="52" spans="1:13" s="13" customFormat="1" ht="42.75" customHeight="1" x14ac:dyDescent="0.25">
      <c r="A52" s="14" t="s">
        <v>65</v>
      </c>
      <c r="B52" s="28"/>
      <c r="C52" s="14"/>
      <c r="D52" s="14"/>
      <c r="E52" s="47"/>
      <c r="F52" s="48"/>
      <c r="G52" s="48"/>
      <c r="H52" s="48"/>
      <c r="I52" s="47"/>
      <c r="J52" s="47"/>
      <c r="K52" s="47"/>
      <c r="L52" s="47"/>
      <c r="M52" s="47"/>
    </row>
    <row r="53" spans="1:13" x14ac:dyDescent="0.25">
      <c r="A53" s="9"/>
      <c r="B53" s="29"/>
      <c r="C53" s="9"/>
      <c r="D53" s="9"/>
      <c r="E53" s="9"/>
      <c r="F53" s="29"/>
      <c r="G53" s="29"/>
      <c r="H53" s="29"/>
      <c r="I53" s="9"/>
      <c r="J53" s="9"/>
      <c r="K53" s="9"/>
      <c r="L53" s="9"/>
      <c r="M53" s="9"/>
    </row>
    <row r="54" spans="1:13" x14ac:dyDescent="0.25">
      <c r="A54" s="9"/>
      <c r="B54" s="29"/>
      <c r="C54" s="9"/>
      <c r="D54" s="9"/>
      <c r="E54" s="9"/>
      <c r="F54" s="29"/>
      <c r="G54" s="29"/>
      <c r="H54" s="29"/>
      <c r="I54" s="9"/>
      <c r="J54" s="9"/>
      <c r="K54" s="9"/>
      <c r="L54" s="9"/>
      <c r="M54" s="9"/>
    </row>
    <row r="55" spans="1:13" x14ac:dyDescent="0.25">
      <c r="A55" s="9"/>
      <c r="B55" s="29"/>
      <c r="C55" s="9"/>
      <c r="D55" s="9"/>
      <c r="E55" s="9"/>
      <c r="F55" s="29"/>
      <c r="G55" s="29"/>
      <c r="H55" s="29"/>
      <c r="I55" s="9"/>
      <c r="J55" s="9"/>
      <c r="K55" s="9"/>
      <c r="L55" s="9"/>
      <c r="M55" s="9"/>
    </row>
    <row r="56" spans="1:13" x14ac:dyDescent="0.25">
      <c r="A56" s="9"/>
      <c r="B56" s="29"/>
      <c r="C56" s="9"/>
      <c r="D56" s="9"/>
      <c r="E56" s="9"/>
      <c r="F56" s="29"/>
      <c r="G56" s="29"/>
      <c r="H56" s="29"/>
      <c r="I56" s="9"/>
      <c r="J56" s="9"/>
      <c r="K56" s="9"/>
      <c r="L56" s="9"/>
      <c r="M56" s="9"/>
    </row>
    <row r="57" spans="1:13" x14ac:dyDescent="0.25">
      <c r="A57" s="9"/>
      <c r="B57" s="29"/>
      <c r="C57" s="9"/>
      <c r="D57" s="9"/>
      <c r="E57" s="9"/>
      <c r="F57" s="29"/>
      <c r="G57" s="29"/>
      <c r="H57" s="29"/>
      <c r="I57" s="9"/>
      <c r="J57" s="9"/>
      <c r="K57" s="9"/>
      <c r="L57" s="9"/>
      <c r="M57" s="9"/>
    </row>
    <row r="58" spans="1:13" x14ac:dyDescent="0.25">
      <c r="A58" s="9"/>
      <c r="B58" s="29"/>
      <c r="C58" s="9"/>
      <c r="D58" s="9"/>
      <c r="E58" s="9"/>
      <c r="F58" s="29"/>
      <c r="G58" s="29"/>
      <c r="H58" s="29"/>
      <c r="I58" s="9"/>
      <c r="J58" s="9"/>
      <c r="K58" s="9"/>
      <c r="L58" s="9"/>
      <c r="M58" s="9"/>
    </row>
    <row r="59" spans="1:13" x14ac:dyDescent="0.25">
      <c r="A59" s="9"/>
      <c r="B59" s="29"/>
      <c r="C59" s="9"/>
      <c r="D59" s="9"/>
      <c r="E59" s="9"/>
      <c r="F59" s="29"/>
      <c r="G59" s="29"/>
      <c r="H59" s="29"/>
      <c r="I59" s="9"/>
      <c r="J59" s="9"/>
      <c r="K59" s="9"/>
      <c r="L59" s="9"/>
      <c r="M59" s="9"/>
    </row>
    <row r="60" spans="1:13" x14ac:dyDescent="0.3">
      <c r="H60" s="34"/>
    </row>
  </sheetData>
  <phoneticPr fontId="17" type="noConversion"/>
  <pageMargins left="0.51181102362204722" right="0.11811023622047245" top="0.35433070866141736" bottom="0.19685039370078741" header="0.31496062992125984" footer="0.31496062992125984"/>
  <pageSetup paperSize="8" scale="30" fitToHeight="0" orientation="landscape" r:id="rId1"/>
  <rowBreaks count="2" manualBreakCount="2">
    <brk id="10" max="12" man="1"/>
    <brk id="35" max="12" man="1"/>
  </rowBreak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</sheetPr>
  <dimension ref="A1:A20"/>
  <sheetViews>
    <sheetView workbookViewId="0">
      <pane ySplit="1" topLeftCell="A2" activePane="bottomLeft" state="frozen"/>
      <selection pane="bottomLeft" activeCell="A11" sqref="A11"/>
    </sheetView>
  </sheetViews>
  <sheetFormatPr defaultRowHeight="15" x14ac:dyDescent="0.25"/>
  <cols>
    <col min="1" max="1" width="80.7109375" customWidth="1"/>
  </cols>
  <sheetData>
    <row r="1" spans="1:1" ht="30" customHeight="1" x14ac:dyDescent="0.25">
      <c r="A1" s="6" t="s">
        <v>20</v>
      </c>
    </row>
    <row r="2" spans="1:1" ht="45" customHeight="1" x14ac:dyDescent="0.25">
      <c r="A2" s="6" t="s">
        <v>23</v>
      </c>
    </row>
    <row r="3" spans="1:1" ht="24.95" customHeight="1" x14ac:dyDescent="0.25">
      <c r="A3" s="6" t="s">
        <v>21</v>
      </c>
    </row>
    <row r="4" spans="1:1" ht="69.95" customHeight="1" x14ac:dyDescent="0.25">
      <c r="A4" s="6" t="s">
        <v>24</v>
      </c>
    </row>
    <row r="5" spans="1:1" ht="24.95" customHeight="1" x14ac:dyDescent="0.25">
      <c r="A5" s="6" t="s">
        <v>22</v>
      </c>
    </row>
    <row r="6" spans="1:1" ht="50.1" customHeight="1" x14ac:dyDescent="0.25">
      <c r="A6" s="6" t="s">
        <v>25</v>
      </c>
    </row>
    <row r="7" spans="1:1" ht="75" customHeight="1" x14ac:dyDescent="0.25">
      <c r="A7" s="6" t="s">
        <v>27</v>
      </c>
    </row>
    <row r="8" spans="1:1" ht="24.95" customHeight="1" x14ac:dyDescent="0.25">
      <c r="A8" s="6" t="s">
        <v>28</v>
      </c>
    </row>
    <row r="9" spans="1:1" ht="45" customHeight="1" x14ac:dyDescent="0.25">
      <c r="A9" s="6" t="s">
        <v>26</v>
      </c>
    </row>
    <row r="10" spans="1:1" ht="35.1" customHeight="1" x14ac:dyDescent="0.25">
      <c r="A10" s="6" t="s">
        <v>30</v>
      </c>
    </row>
    <row r="11" spans="1:1" x14ac:dyDescent="0.25">
      <c r="A11" s="7"/>
    </row>
    <row r="12" spans="1:1" x14ac:dyDescent="0.25">
      <c r="A12" s="7"/>
    </row>
    <row r="13" spans="1:1" x14ac:dyDescent="0.25">
      <c r="A13" s="7"/>
    </row>
    <row r="14" spans="1:1" x14ac:dyDescent="0.25">
      <c r="A14" s="3"/>
    </row>
    <row r="15" spans="1:1" x14ac:dyDescent="0.25">
      <c r="A15" s="3"/>
    </row>
    <row r="16" spans="1:1" x14ac:dyDescent="0.25">
      <c r="A16" s="3"/>
    </row>
    <row r="17" spans="1:1" x14ac:dyDescent="0.25">
      <c r="A17" s="3"/>
    </row>
    <row r="18" spans="1:1" x14ac:dyDescent="0.25">
      <c r="A18" s="3"/>
    </row>
    <row r="19" spans="1:1" x14ac:dyDescent="0.25">
      <c r="A19" s="3"/>
    </row>
    <row r="20" spans="1:1" x14ac:dyDescent="0.25">
      <c r="A20" s="3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Harmonogram</vt:lpstr>
      <vt:lpstr>Dostępna tabela-wskazówki</vt:lpstr>
      <vt:lpstr>Harmonogram!Obszar_wydruku</vt:lpstr>
      <vt:lpstr>Harmonogram!Tytuły_wydruku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Wzór harmonogramu</dc:title>
  <dc:creator/>
  <cp:lastModifiedBy/>
  <dcterms:created xsi:type="dcterms:W3CDTF">2006-09-16T00:00:00Z</dcterms:created>
  <dcterms:modified xsi:type="dcterms:W3CDTF">2025-01-22T07:55:12Z</dcterms:modified>
</cp:coreProperties>
</file>