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F.WD\10 Eliza\SZOOP 2014-2020\48. SZOOP wer. 7.0 po zatwierdzeniu RPO wer. 7.0\uchwała\SZOP na ZWM\"/>
    </mc:Choice>
  </mc:AlternateContent>
  <xr:revisionPtr revIDLastSave="0" documentId="13_ncr:1_{BA1ADAA1-9AD3-4E7B-BEF3-B29AFCBDA9F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FS" sheetId="2" r:id="rId1"/>
  </sheets>
  <definedNames>
    <definedName name="_xlnm._FilterDatabase" localSheetId="0" hidden="1">EFS!$A$8:$M$230</definedName>
    <definedName name="_xlnm.Print_Area" localSheetId="0">EFS!$A$1:$K$246</definedName>
    <definedName name="_xlnm.Print_Titles" localSheetId="0">EFS!$8:$9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5" i="2" l="1"/>
  <c r="J195" i="2"/>
  <c r="I195" i="2"/>
  <c r="I199" i="2"/>
  <c r="K199" i="2"/>
  <c r="J199" i="2"/>
  <c r="K131" i="2" l="1"/>
  <c r="J131" i="2"/>
  <c r="K216" i="2" l="1"/>
  <c r="J216" i="2"/>
  <c r="I216" i="2"/>
  <c r="K224" i="2"/>
  <c r="J224" i="2"/>
  <c r="I224" i="2"/>
  <c r="K235" i="2" l="1"/>
  <c r="K236" i="2" s="1"/>
  <c r="J235" i="2"/>
  <c r="J236" i="2" s="1"/>
  <c r="I235" i="2"/>
  <c r="I236" i="2" s="1"/>
  <c r="K203" i="2"/>
  <c r="K204" i="2" s="1"/>
  <c r="J203" i="2"/>
  <c r="J204" i="2" s="1"/>
  <c r="I203" i="2"/>
  <c r="I204" i="2" s="1"/>
  <c r="K132" i="2"/>
  <c r="I13" i="2"/>
  <c r="I131" i="2" s="1"/>
  <c r="I225" i="2" l="1"/>
  <c r="K225" i="2"/>
  <c r="K237" i="2" s="1"/>
  <c r="J225" i="2"/>
  <c r="I132" i="2" l="1"/>
  <c r="I237" i="2" s="1"/>
  <c r="J132" i="2"/>
  <c r="J237" i="2" s="1"/>
</calcChain>
</file>

<file path=xl/sharedStrings.xml><?xml version="1.0" encoding="utf-8"?>
<sst xmlns="http://schemas.openxmlformats.org/spreadsheetml/2006/main" count="1413" uniqueCount="752">
  <si>
    <t>Oś Priorytetowa IX – Wspieranie włączenia społecznego i walka z ubóstwem</t>
  </si>
  <si>
    <t>Działanie 9.1 – Aktywizacja społeczno-zawodowa osób wykluczonych i przeciwdziałanie wykluczeniu społecznemu</t>
  </si>
  <si>
    <t>Szansa na aktywność</t>
  </si>
  <si>
    <t>Powiat Białobrzeski / Powiatowe Centrum Pomocy Rodzinie w Białobrzegach</t>
  </si>
  <si>
    <t>20.04.2016</t>
  </si>
  <si>
    <t>Data identyfikacji</t>
  </si>
  <si>
    <t>Planowany w dniu identyfikacji okres realizacji (kwartał / miesiąc oraz rok)
od – do</t>
  </si>
  <si>
    <t>Planowany w dniu identyfikacji termin złożenia wniosku o dofinansowanie (kwartał / miesiąc oraz rok)</t>
  </si>
  <si>
    <t>Powiat Białobrzeski</t>
  </si>
  <si>
    <t>01.2017-08.2018</t>
  </si>
  <si>
    <t>II kwartał 2016</t>
  </si>
  <si>
    <t>• Liczba osób zagrożonych ubóstwem lub wykluczeniem społecznym objętych wsparciem w programie – 30
• Liczba osób z niepełnosprawnościami objętych wsparciem w programie – 21
• Liczba osób zagrożonych ubóstwem lub wykluczeniem społecznym, które uzyskały kwalifikacje po opuszczeniu programu – 7
• Liczba osób zagrożonych ubóstwem lub wykluczeniem społecznym, poszukujących pracy po opuszczeniu programu – 12 
• Liczba osób zagrożonych ubóstwem lub wykluczeniem społecznym, pracujących po opuszczeniu programu (łącznie z pracującymi na własny rachunek) – 7</t>
  </si>
  <si>
    <t>Aktywność szansą na zatrudnienie i usamodziel-nienie</t>
  </si>
  <si>
    <t>Powiat Ciechanowski / Powiatowe Centrum Pomocy Rodzinie w Ciechanowie</t>
  </si>
  <si>
    <t>11.04.2016</t>
  </si>
  <si>
    <t>Powiat Ciechanowski</t>
  </si>
  <si>
    <t>02.2017-11.2017</t>
  </si>
  <si>
    <t>• Liczba osób zagrożonych ubóstwem lub wykluczeniem społecznym objętych wsparciem w programie – 36
• Liczba osób z niepełnosprawnościami objętych wsparciem w programie – 14
• Liczba osób zagrożonych ubóstwem lub wykluczeniem społecznym, które uzyskały kwalifikacje po opuszczeniu programu – 8
• Liczba osób zagrożonych ubóstwem lub wykluczeniem społecznym, poszukujących pracy po opuszczeniu programu – 8 
• Liczba osób zagrożonych ubóstwem lub wykluczeniem społecznym, pracujących po opuszczeniu programu (łącznie z pracującymi na własny rachunek) – 4</t>
  </si>
  <si>
    <t>Lepszy start</t>
  </si>
  <si>
    <t>Powiat Gostyniński / Powiatowe Centrum Pomocy Rodzinie w Gostyninie</t>
  </si>
  <si>
    <t>12.04.2016</t>
  </si>
  <si>
    <t>Powiat Gostyniński</t>
  </si>
  <si>
    <t>09.2016-08.2018</t>
  </si>
  <si>
    <t>• Liczba osób zagrożonych ubóstwem lub wykluczeniem społecznym objętych wsparciem w programie – 36
• Liczba osób z niepełnosprawnościami objętych wsparciem w programie – 15
• Liczba osób zagrożonych ubóstwem lub wykluczeniem społecznym, które uzyskały kwalifikacje po opuszczeniu programu – 16
• Liczba osób zagrożonych ubóstwem lub wykluczeniem społecznym, poszukujących pracy po opuszczeniu programu – 9
• Liczba osób zagrożonych ubóstwem lub wykluczeniem społecznym, pracujących po opuszczeniu programu (łącznie z pracującymi na własny rachunek) – 5</t>
  </si>
  <si>
    <t>Praca owocem aktywizacji</t>
  </si>
  <si>
    <t>Powiat Grójecki / Powiatowe Centrum Pomocy Rodzinie w Grójcu</t>
  </si>
  <si>
    <t>Powiat Grójecki</t>
  </si>
  <si>
    <t>• Liczba osób zagrożonych ubóstwem lub wykluczeniem społecznym objętych wsparciem w programie – 35
• Liczba osób z niepełnosprawnościami objętych wsparciem w programie – 21
• Liczba osób zagrożonych ubóstwem lub wykluczeniem społecznym, które uzyskały kwalifikacje po opuszczeniu programu – 33
• Liczba osób zagrożonych ubóstwem lub wykluczeniem społecznym, poszukujących pracy po opuszczeniu programu – 12
• Liczba osób zagrożonych ubóstwem lub wykluczeniem społecznym, pracujących po opuszczeniu programu (łącznie z pracującymi na własny rachunek) – 7</t>
  </si>
  <si>
    <t>Bliżej samodzielności</t>
  </si>
  <si>
    <t>Powiat Kozienicki / Powiatowe Centrum Pomocy Rodzinie w Kozienicach</t>
  </si>
  <si>
    <t>07.04.2016</t>
  </si>
  <si>
    <t>Powiat Kozienicki</t>
  </si>
  <si>
    <t>10.2016-08.2018</t>
  </si>
  <si>
    <t>• Liczba osób zagrożonych ubóstwem lub wykluczeniem społecznym objętych wsparciem w programie – 40
• Liczba osób z niepełnosprawnościami objętych wsparciem w programie – 30
• Liczba osób zagrożonych ubóstwem lub wykluczeniem społecznym, które uzyskały kwalifikacje po opuszczeniu programu – 10
• Liczba osób zagrożonych ubóstwem lub wykluczeniem społecznym, poszukujących pracy po opuszczeniu programu – 17
• Liczba osób zagrożonych ubóstwem lub wykluczeniem społecznym, pracujących po opuszczeniu programu (łącznie z pracującymi na własny rachunek) – 7</t>
  </si>
  <si>
    <t>Dobry start</t>
  </si>
  <si>
    <t>Powiat Legionowski / Powiatowe Centrum Pomocy Rodzinie w Legionowie</t>
  </si>
  <si>
    <t>Powiat Legionowski</t>
  </si>
  <si>
    <t>Skuteczna aktywizacja powiecie lipskim</t>
  </si>
  <si>
    <t>Powiat Lipski / Powiatowe Centrum Pomocy Rodzinie w Lipsku</t>
  </si>
  <si>
    <t>Powiat Lipski</t>
  </si>
  <si>
    <t>Szansa na lepsze jutro w powiecie łosickim</t>
  </si>
  <si>
    <t>Powiat Łosicki / Powiatowe Centrum Pomocy Rodzinie w Łosicach</t>
  </si>
  <si>
    <t>07.04.2017</t>
  </si>
  <si>
    <t>Powiat Łosicki</t>
  </si>
  <si>
    <t>• Liczba osób zagrożonych ubóstwem lub wykluczeniem społecznym objętych wsparciem w programie – 40
• Liczba osób z niepełnosprawnościami objętych wsparciem w programie – 8
• Liczba osób zagrożonych ubóstwem lub wykluczeniem społecznym, które uzyskały kwalifikacje po opuszczeniu programu – 12
• Liczba osób zagrożonych ubóstwem lub wykluczeniem społecznym, poszukujących pracy po opuszczeniu programu – 0
• Liczba osób zagrożonych ubóstwem lub wykluczeniem społecznym, pracujących po opuszczeniu programu (łącznie z pracującymi na własny rachunek) – 0</t>
  </si>
  <si>
    <t>• Liczba osób zagrożonych ubóstwem lub wykluczeniem społecznym objętych wsparciem w programie – 33
• Liczba osób z niepełnosprawnościami objętych wsparciem w programie – 22
• Liczba osób zagrożonych ubóstwem lub wykluczeniem społecznym, które uzyskały kwalifikacje po opuszczeniu programu – 15
• Liczba osób zagrożonych ubóstwem lub wykluczeniem społecznym, poszukujących pracy po opuszczeniu programu – 19
• Liczba osób zagrożonych ubóstwem lub wykluczeniem społecznym, pracujących po opuszczeniu programu (łącznie z pracującymi na własny rachunek) – 5</t>
  </si>
  <si>
    <t>• Liczba osób zagrożonych ubóstwem lub wykluczeniem społecznym objętych wsparciem w programie – 34
• Liczba osób z niepełnosprawnościami objętych wsparciem w programie – 20
• Liczba osób zagrożonych ubóstwem lub wykluczeniem społecznym, które uzyskały kwalifikacje po opuszczeniu programu – 34
• Liczba osób zagrożonych ubóstwem lub wykluczeniem społecznym, poszukujących pracy po opuszczeniu programu – 20
• Liczba osób zagrożonych ubóstwem lub wykluczeniem społecznym, pracujących po opuszczeniu programu (łącznie z pracującymi na własny rachunek) – 6</t>
  </si>
  <si>
    <t>Czas na zmiany</t>
  </si>
  <si>
    <t>Powiat Miński / Powiatowe Centrum Pomocy Rodzinie w Mińsku Mazowieckim</t>
  </si>
  <si>
    <t xml:space="preserve">Powiat Miński </t>
  </si>
  <si>
    <t>Efektywna zmiana - inwestycja w przyszłość</t>
  </si>
  <si>
    <t>Powiat Nowodworski / Powiatowe Centrum Pomocy Rodzinie w Nowym Dworze Mazowieckim</t>
  </si>
  <si>
    <t xml:space="preserve">Powiat Nowodworski </t>
  </si>
  <si>
    <t>10.2016-12.2017</t>
  </si>
  <si>
    <t>Lepszy Start Plus</t>
  </si>
  <si>
    <t>Powiat Ostrołęcki / Powiatowe Centrum Pomocy Rodzinie w Ostrołęce</t>
  </si>
  <si>
    <t xml:space="preserve">Powiat Ostrołęcki </t>
  </si>
  <si>
    <t>10.2016-06.2018</t>
  </si>
  <si>
    <t>• Liczba osób zagrożonych ubóstwem lub wykluczeniem społecznym objętych wsparciem w programie – 45
• Liczba osób z niepełnosprawnościami objętych wsparciem w programie – 24
• Liczba osób zagrożonych ubóstwem lub wykluczeniem społecznym, które uzyskały kwalifikacje po opuszczeniu programu – 15
• Liczba osób zagrożonych ubóstwem lub wykluczeniem społecznym, poszukujących pracy po opuszczeniu programu – 13
• Liczba osób zagrożonych ubóstwem lub wykluczeniem społecznym, pracujących po opuszczeniu programu (łącznie z pracującymi na własny rachunek) – 7</t>
  </si>
  <si>
    <t>• Liczba osób zagrożonych ubóstwem lub wykluczeniem społecznym objętych wsparciem w programie – 44
• Liczba osób z niepełnosprawnościami objętych wsparciem w programie – 9
• Liczba osób zagrożonych ubóstwem lub wykluczeniem społecznym, które uzyskały kwalifikacje po opuszczeniu programu – 20
• Liczba osób zagrożonych ubóstwem lub wykluczeniem społecznym, poszukujących pracy po opuszczeniu programu – 13
• Liczba osób zagrożonych ubóstwem lub wykluczeniem społecznym, pracujących po opuszczeniu programu (łącznie z pracującymi na własny rachunek) – 7</t>
  </si>
  <si>
    <t>• Liczba osób zagrożonych ubóstwem lub wykluczeniem społecznym objętych wsparciem w programie – 45
• Liczba osób z niepełnosprawnościami objętych wsparciem w programie – 12
• Liczba osób zagrożonych ubóstwem lub wykluczeniem społecznym, które uzyskały kwalifikacje po opuszczeniu programu – 26
• Liczba osób zagrożonych ubóstwem lub wykluczeniem społecznym, poszukujących pracy po opuszczeniu programu – 10
• Liczba osób zagrożonych ubóstwem lub wykluczeniem społecznym, pracujących po opuszczeniu programu (łącznie z pracującymi na własny rachunek) – 5</t>
  </si>
  <si>
    <t>Aktywni w życiu i w pracy</t>
  </si>
  <si>
    <t>Powiat Otwocki / Powiatowe Centrum Pomocy Rodzinie w Otwocku</t>
  </si>
  <si>
    <t>15.04.2016</t>
  </si>
  <si>
    <t xml:space="preserve">Powiat Otwocki </t>
  </si>
  <si>
    <t>01.2017-06.2018</t>
  </si>
  <si>
    <t>Aktywizacja społeczno-zawodowa osób wykluczonych w powiecie płockim</t>
  </si>
  <si>
    <t>Powiat Płocki / Powiatowe Centrum Pomocy Rodzinie w Płocku</t>
  </si>
  <si>
    <t xml:space="preserve">Powiat Płocki </t>
  </si>
  <si>
    <t>09.2016-09.2017</t>
  </si>
  <si>
    <t>01.2017-09.2018</t>
  </si>
  <si>
    <t>• Liczba osób zagrożonych ubóstwem lub wykluczeniem społecznym objętych wsparciem w programie – 41
• Liczba osób z niepełnosprawnościami objętych wsparciem w programie – 15
• Liczba osób zagrożonych ubóstwem lub wykluczeniem społecznym, które uzyskały kwalifikacje po opuszczeniu programu – 10
• Liczba osób zagrożonych ubóstwem lub wykluczeniem społecznym, poszukujących pracy po opuszczeniu programu – 9
• Liczba osób zagrożonych ubóstwem lub wykluczeniem społecznym, pracujących po opuszczeniu programu (łącznie z pracującymi na własny rachunek) – 5</t>
  </si>
  <si>
    <t>• Liczba osób zagrożonych ubóstwem lub wykluczeniem społecznym objętych wsparciem w programie – 45
• Liczba osób z niepełnosprawnościami objętych wsparciem w programie – 15
• Liczba osób zagrożonych ubóstwem lub wykluczeniem społecznym, które uzyskały kwalifikacje po opuszczeniu programu – 10
• Liczba osób zagrożonych ubóstwem lub wykluczeniem społecznym, poszukujących pracy po opuszczeniu programu – 9
• Liczba osób zagrożonych ubóstwem lub wykluczeniem społecznym, pracujących po opuszczeniu programu (łącznie z pracującymi na własny rachunek) – 5</t>
  </si>
  <si>
    <t>Naszą misją aktywizacja zagrożonych wykluczeniem</t>
  </si>
  <si>
    <t>Powiat Przasnyski / Powiatowe Centrum Pomocy Rodzinie w Przasnyszu</t>
  </si>
  <si>
    <t xml:space="preserve">Powiat Przasnyski </t>
  </si>
  <si>
    <t>Zmień swoje życie</t>
  </si>
  <si>
    <t>Powiat Przysuski / Powiatowe Centrum Pomocy Rodzinie w Przysusze</t>
  </si>
  <si>
    <t>04.04.2016</t>
  </si>
  <si>
    <t xml:space="preserve">Powiat Przysuski </t>
  </si>
  <si>
    <t>08.2016-04.2018</t>
  </si>
  <si>
    <t>Już dziś pracujemy na lepsze jutro</t>
  </si>
  <si>
    <t>Powiat Pułtuski / Powiatowe Centrum Pomocy Rodzinie w Pułtusku</t>
  </si>
  <si>
    <t>26.03.2016</t>
  </si>
  <si>
    <t xml:space="preserve">Powiat Pułtuski </t>
  </si>
  <si>
    <t>Przyszłość aktywna i samodzielna</t>
  </si>
  <si>
    <t>Powiat Sokołowski / Powiatowe Centrum Pomocy Rodzinie w Sokołowie Podlaskim</t>
  </si>
  <si>
    <t xml:space="preserve">Powiat Sokołowski </t>
  </si>
  <si>
    <t>03.2017-02.2018</t>
  </si>
  <si>
    <t>• Liczba osób zagrożonych ubóstwem lub wykluczeniem społecznym objętych wsparciem w programie – 39
• Liczba osób z niepełnosprawnościami objętych wsparciem w programie – 25
• Liczba osób zagrożonych ubóstwem lub wykluczeniem społecznym, które uzyskały kwalifikacje po opuszczeniu programu – 9
• Liczba osób zagrożonych ubóstwem lub wykluczeniem społecznym, poszukujących pracy po opuszczeniu programu – 14
• Liczba osób zagrożonych ubóstwem lub wykluczeniem społecznym, pracujących po opuszczeniu programu (łącznie z pracującymi na własny rachunek) – 8</t>
  </si>
  <si>
    <t>• Liczba osób zagrożonych ubóstwem lub wykluczeniem społecznym objętych wsparciem w programie – 42
• Liczba osób z niepełnosprawnościami objętych wsparciem w programie – 28
• Liczba osób zagrożonych ubóstwem lub wykluczeniem społecznym, które uzyskały kwalifikacje po opuszczeniu programu – 38
• Liczba osób zagrożonych ubóstwem lub wykluczeniem społecznym, poszukujących pracy po opuszczeniu programu – 27
• Liczba osób zagrożonych ubóstwem lub wykluczeniem społecznym, pracujących po opuszczeniu programu (łącznie z pracującymi na własny rachunek) – 7</t>
  </si>
  <si>
    <t>• Liczba osób zagrożonych ubóstwem lub wykluczeniem społecznym objętych wsparciem w programie – 36
• Liczba osób z niepełnosprawnościami objętych wsparciem w programie – 9
• Liczba osób zagrożonych ubóstwem lub wykluczeniem społecznym, które uzyskały kwalifikacje po opuszczeniu programu – 8
• Liczba osób zagrożonych ubóstwem lub wykluczeniem społecznym, poszukujących pracy po opuszczeniu programu – 21
• Liczba osób zagrożonych ubóstwem lub wykluczeniem społecznym, pracujących po opuszczeniu programu (łącznie z pracującymi na własny rachunek) – 9</t>
  </si>
  <si>
    <t>• Liczba osób zagrożonych ubóstwem lub wykluczeniem społecznym objętych wsparciem w programie – 21
• Liczba osób z niepełnosprawnościami objętych wsparciem w programie – 14
• Liczba osób zagrożonych ubóstwem lub wykluczeniem społecznym, które uzyskały kwalifikacje po opuszczeniu programu – 5
• Liczba osób zagrożonych ubóstwem lub wykluczeniem społecznym, poszukujących pracy po opuszczeniu programu – 8
• Liczba osób zagrożonych ubóstwem lub wykluczeniem społecznym, pracujących po opuszczeniu programu (łącznie z pracującymi na własny rachunek) – 3</t>
  </si>
  <si>
    <t>Powiat Szydłowiecki / Powiatowe Centrum Pomocy Rodzinie w Szydłowcu</t>
  </si>
  <si>
    <t xml:space="preserve">Powiat Szydłowiecki </t>
  </si>
  <si>
    <t>Lepsze jutro poprzez aktywność</t>
  </si>
  <si>
    <t>Powiat Warszawski Zachodni / Powiatowe Centrum Pomocy Rodzinie w Powiecie Warszawskim Zachodnim</t>
  </si>
  <si>
    <t xml:space="preserve">Powiat Warszawski Zachodni </t>
  </si>
  <si>
    <t>Nowe horyzonty</t>
  </si>
  <si>
    <t>Powiat Wołomiński / Powiatowe Centrum Pomocy Rodzinie w Wołominie</t>
  </si>
  <si>
    <t xml:space="preserve">Powiat Wołomiński </t>
  </si>
  <si>
    <t>10.2016-07.2018</t>
  </si>
  <si>
    <t>• Liczba osób zagrożonych ubóstwem lub wykluczeniem społecznym objętych wsparciem w programie – 39
• Liczba osób z niepełnosprawnościami objętych wsparciem w programie – 25
• Liczba osób zagrożonych ubóstwem lub wykluczeniem społecznym, które uzyskały kwalifikacje po opuszczeniu programu – 37
• Liczba osób zagrożonych ubóstwem lub wykluczeniem społecznym, poszukujących pracy po opuszczeniu programu – 14
• Liczba osób zagrożonych ubóstwem lub wykluczeniem społecznym, pracujących po opuszczeniu programu (łącznie z pracującymi na własny rachunek) – 8</t>
  </si>
  <si>
    <t>• Liczba osób zagrożonych ubóstwem lub wykluczeniem społecznym objętych wsparciem w programie – 39
• Liczba osób z niepełnosprawnościami objętych wsparciem w programie – 13
• Liczba osób zagrożonych ubóstwem lub wykluczeniem społecznym, które uzyskały kwalifikacje po opuszczeniu programu – 13
• Liczba osób zagrożonych ubóstwem lub wykluczeniem społecznym, poszukujących pracy po opuszczeniu programu – 8
• Liczba osób zagrożonych ubóstwem lub wykluczeniem społecznym, pracujących po opuszczeniu programu (łącznie z pracującymi na własny rachunek) – 4</t>
  </si>
  <si>
    <t>• Liczba osób zagrożonych ubóstwem lub wykluczeniem społecznym objętych wsparciem w programie – 55
• Liczba osób z niepełnosprawnościami objętych wsparciem w programie – 11
• Liczba osób zagrożonych ubóstwem lub wykluczeniem społecznym, które uzyskały kwalifikacje po opuszczeniu programu – 13
• Liczba osób zagrożonych ubóstwem lub wykluczeniem społecznym, poszukujących pracy po opuszczeniu programu – 31
• Liczba osób zagrożonych ubóstwem lub wykluczeniem społecznym, pracujących po opuszczeniu programu (łącznie z pracującymi na własny rachunek) – 4</t>
  </si>
  <si>
    <t>Łatwiejszy start</t>
  </si>
  <si>
    <t>Powiat Zwoleński / Powiatowe Centrum Pomocy Rodzinie w Zwoleniu</t>
  </si>
  <si>
    <t xml:space="preserve">Powiat Zwoleński </t>
  </si>
  <si>
    <t>Równe szanse</t>
  </si>
  <si>
    <t>Powiat Żuromiński / Powiatowe Centrum Pomocy Rodzinie w Żurominie</t>
  </si>
  <si>
    <t xml:space="preserve">Powiat Żuromiński </t>
  </si>
  <si>
    <t>09.2017-08.2018</t>
  </si>
  <si>
    <t>Zawodowe metamorfozy</t>
  </si>
  <si>
    <t>Gmina Miasto Płock / Miejski Ośrodek Pomocy Społecznej w Płocku</t>
  </si>
  <si>
    <t>06.04.2016</t>
  </si>
  <si>
    <t xml:space="preserve">Gmina Miasto Płock </t>
  </si>
  <si>
    <t>09.2016-08.2017</t>
  </si>
  <si>
    <t>Razem łatwiej</t>
  </si>
  <si>
    <t>Miasto Ostrołęka / Miejski Ośrodek Pomocy Rodzinie w Ostrołęce</t>
  </si>
  <si>
    <t xml:space="preserve">Miasto Ostrołęka </t>
  </si>
  <si>
    <t>• Liczba osób zagrożonych ubóstwem lub wykluczeniem społecznym objętych wsparciem w programie – 34
• Liczba osób z niepełnosprawnościami objętych wsparciem w programie – 26
• Liczba osób zagrożonych ubóstwem lub wykluczeniem społecznym, które uzyskały kwalifikacje po opuszczeniu programu – 14
• Liczba osób zagrożonych ubóstwem lub wykluczeniem społecznym, poszukujących pracy po opuszczeniu programu – 20
• Liczba osób zagrożonych ubóstwem lub wykluczeniem społecznym, pracujących po opuszczeniu programu (łącznie z pracującymi na własny rachunek) – 8</t>
  </si>
  <si>
    <t>• Liczba osób zagrożonych ubóstwem lub wykluczeniem społecznym objętych wsparciem w programie – 21
• Liczba osób z niepełnosprawnościami objętych wsparciem w programie – 5
• Liczba osób zagrożonych ubóstwem lub wykluczeniem społecznym, które uzyskały kwalifikacje po opuszczeniu programu – 5
• Liczba osób zagrożonych ubóstwem lub wykluczeniem społecznym, poszukujących pracy po opuszczeniu programu – 8
• Liczba osób zagrożonych ubóstwem lub wykluczeniem społecznym, pracujących po opuszczeniu programu (łącznie z pracującymi na własny rachunek) – 4</t>
  </si>
  <si>
    <t>• Liczba osób zagrożonych ubóstwem lub wykluczeniem społecznym objętych wsparciem w programie – 48
• Liczba osób z niepełnosprawnościami objętych wsparciem w programie – 30
• Liczba osób zagrożonych ubóstwem lub wykluczeniem społecznym, które uzyskały kwalifikacje po opuszczeniu programu – 11
• Liczba osób zagrożonych ubóstwem lub wykluczeniem społecznym, poszukujących pracy po opuszczeniu programu – 27
• Liczba osób zagrożonych ubóstwem lub wykluczeniem społecznym, pracujących po opuszczeniu programu (łącznie z pracującymi na własny rachunek) – 15</t>
  </si>
  <si>
    <t>• Liczba osób zagrożonych ubóstwem lub wykluczeniem społecznym objętych wsparciem w programie – 36
• Liczba osób z niepełnosprawnościami objętych wsparciem w programie – 26
• Liczba osób zagrożonych ubóstwem lub wykluczeniem społecznym, które uzyskały kwalifikacje po opuszczeniu programu – 8
• Liczba osób zagrożonych ubóstwem lub wykluczeniem społecznym, poszukujących pracy po opuszczeniu programu – 21
• Liczba osób zagrożonych ubóstwem lub wykluczeniem społecznym, pracujących po opuszczeniu programu (łącznie z pracującymi na własny rachunek) – 11</t>
  </si>
  <si>
    <t>Czas na aktywność!</t>
  </si>
  <si>
    <t>Gmina Miasta Radomia / Miejski Ośrodek Pomocy Społecznej w Radomiu</t>
  </si>
  <si>
    <t xml:space="preserve">Gmina Miasta Radomia </t>
  </si>
  <si>
    <t>Wsparcie - Aktywizacja - Włączenie (WAW)</t>
  </si>
  <si>
    <t>23.03.2016</t>
  </si>
  <si>
    <t xml:space="preserve">M.st. Warszawa </t>
  </si>
  <si>
    <t>• Liczba osób zagrożonych ubóstwem lub wykluczeniem społecznym objętych wsparciem w programie – 40
• Liczba osób z niepełnosprawnościami objętych wsparciem w programie – 20
• Liczba osób zagrożonych ubóstwem lub wykluczeniem społecznym, które uzyskały kwalifikacje po opuszczeniu programu – 9
• Liczba osób zagrożonych ubóstwem lub wykluczeniem społecznym, poszukujących pracy po opuszczeniu programu – 12
• Liczba osób zagrożonych ubóstwem lub wykluczeniem społecznym, pracujących po opuszczeniu programu (łącznie z pracującymi na własny rachunek) – 5</t>
  </si>
  <si>
    <t>• Liczba osób zagrożonych ubóstwem lub wykluczeniem społecznym objętych wsparciem w programie – 285
• Liczba osób z niepełnosprawnościami objętych wsparciem w programie – 57
• Liczba osób zagrożonych ubóstwem lub wykluczeniem społecznym, które uzyskały kwalifikacje po opuszczeniu programu – 63
• Liczba osób zagrożonych ubóstwem lub wykluczeniem społecznym, poszukujących pracy po opuszczeniu programu – 89
• Liczba osób zagrożonych ubóstwem lub wykluczeniem społecznym, pracujących po opuszczeniu programu (łącznie z pracującymi na własny rachunek) – 18</t>
  </si>
  <si>
    <t>Działanie 9.3 – Rozwój ekonomii społecznej</t>
  </si>
  <si>
    <t>Koordynacja ekonomii społecznej na Mazowszu</t>
  </si>
  <si>
    <t>Mazowieckie Centrum Polityki Społecznej</t>
  </si>
  <si>
    <t>10.09.2015</t>
  </si>
  <si>
    <t>11.2015-12.2018</t>
  </si>
  <si>
    <t>09.2015</t>
  </si>
  <si>
    <t>Nie dotyczy</t>
  </si>
  <si>
    <t>27.04.2018</t>
  </si>
  <si>
    <t>01.2019-12.2022</t>
  </si>
  <si>
    <t>II kwartał 2018</t>
  </si>
  <si>
    <t>Oś Priorytetowa X - Edukacja dla rozwoju regionu</t>
  </si>
  <si>
    <t>Działanie 10.1 - Kształcenie i rozwój dzieci i młodzieży</t>
  </si>
  <si>
    <t>Mazowiecki program stypendialny - dla uczniów szczególnie uzdolnionych - najlepsza inwestycja w człowieka</t>
  </si>
  <si>
    <t>Instytucja Zarządzająca RPO WM - poprzez Departament Edukacji Publicznej i Sportu Urzędu Marszałkowskiego Województwa Mazowieckiego w Warszawie</t>
  </si>
  <si>
    <t>31.08.2015</t>
  </si>
  <si>
    <t>09.2015-09.2016</t>
  </si>
  <si>
    <t>Mazowiecki program stypendialny - dla uczniów szczególnie uzdolnionych - najlepsza inwestycja w człowieka edycja 2016/2017</t>
  </si>
  <si>
    <t>10.05.2016</t>
  </si>
  <si>
    <t>05.2016-09.2017</t>
  </si>
  <si>
    <t>06.2016</t>
  </si>
  <si>
    <t xml:space="preserve">Mazowiecki program stypendialny - dla uczniów szczególnie uzdolnionych - najlepsza inwestycja w człowieka </t>
  </si>
  <si>
    <t>05.2017-09.2018</t>
  </si>
  <si>
    <t>05.2017</t>
  </si>
  <si>
    <t xml:space="preserve">08.05.2018 </t>
  </si>
  <si>
    <t>05.2018 – 09.2019</t>
  </si>
  <si>
    <t>06.2018</t>
  </si>
  <si>
    <t>Poddziałanie 10.1.3 - Programy stypendialne</t>
  </si>
  <si>
    <t>• Liczba uczniów, którzy otrzymali stypendium za ponadprzeciętne wynik w nauce przedmiotów ogólnych – 640</t>
  </si>
  <si>
    <t>• liczba uczniów, którzy otrzymali stypendium za ponadprzeciętne wynik w nauce przedmiotów ogólnych – 641
• liczba stypendystów, którzy na zakończenie roku szkolnego 2016/2017 uzyskali średnią ocen z 3 dowolnie wybranych przedmiotów matematycznych, informatycznych, przyrodniczych, języków obcych nowożytnych na poziomie nie niższym niż 5,33 – 385
• liczba stypendystów, którzy na zakończeniu roku szkolnego 2016/2017 uzyskali średnią ocen ze wszystkich przedmiotów na poziomie nie niższym niż 4,75 – 385</t>
  </si>
  <si>
    <t>• liczba uczniów, którzy otrzymali stypendium za ponadprzeciętne wynik w nauce przedmiotów ogólnych – 641
• liczba stypendystów, którzy na zakończenie roku szkolnego 2017/2018 uzyskali średnią ocen z 3 dowolnie wybranych przedmiotów ogólnych na poziomie zgodnym z poziomem wskazanym w regulaminie  – 449
• liczba stypendystów, którzy na zakończeniu roku szkolnego 2017/2018 uzyskali średnią ocen ze wszystkich przedmiotów na poziomie zgodnym z poziomem wskazanym w regulaminie  – 449</t>
  </si>
  <si>
    <t>• liczba stypendystów, którzy na zakończenie roku szkolnego 2018/2019 uzyskają średnią ocen z 3 dowolnie wybranych szkolnych przedmiotów ogólnych rozwijających kompetencje kluczowe, na poziomie nie niższym niż 5,33 – 286
• liczba stypendystów, którzy na zakończeniu roku szkolnego 2018/2019 uzyskają średnią ocen ze wszystkich przedmiotów na poziomie nie niższym niż 5,20 - 286
• Liczba uczniów objętych wsparciem stypendialnym w programie - 476</t>
  </si>
  <si>
    <t>Działanie 10.3 - Doskonalenie zawodowe</t>
  </si>
  <si>
    <t>Poddziałanie 10.3.2 - Programy stypendialne</t>
  </si>
  <si>
    <t>Mazowsze – stypendia dla uczniów szkół zawodowych</t>
  </si>
  <si>
    <t>04.05.2017</t>
  </si>
  <si>
    <t>08.05.2018</t>
  </si>
  <si>
    <t>07.2018-09.2019</t>
  </si>
  <si>
    <t>• Liczba uczniów, którzy otrzymali stypendium za ponadprzeciętne wyniki w nauce przedmiotów zawodowych – 480</t>
  </si>
  <si>
    <t xml:space="preserve">• Liczba uczniów, którzy otrzymali stypendium za ponadprzeciętne wyniki w nauce przedmiotów zawodowych – 480 </t>
  </si>
  <si>
    <t>• Liczba uczniów objętych wsparciem stypendialnym w programie - 482</t>
  </si>
  <si>
    <t>Razem Oś Priorytetowa X</t>
  </si>
  <si>
    <t>Razem Oś Priorytetowa IX</t>
  </si>
  <si>
    <t>Oś Priorytetowa VIII - Rozwój rynku pracy</t>
  </si>
  <si>
    <t xml:space="preserve">WUP w Warszawie </t>
  </si>
  <si>
    <t>05.05.2015</t>
  </si>
  <si>
    <t>Powiatowe Urzędy Pracy z województwa mazowieckiego</t>
  </si>
  <si>
    <t>01.2015-12 .2016</t>
  </si>
  <si>
    <t>II kwartał 2015</t>
  </si>
  <si>
    <t xml:space="preserve">1 460 300 PLN –  najniższa szacowana całkowita kwota projektu
12 133 500 PLN –najwyższa szacowana całkowita kwota projektu
</t>
  </si>
  <si>
    <t>Aktywizacja osób w wieku 30 lat i powyżej pozostających bez pracy w powiecie ciechanowskim (II)</t>
  </si>
  <si>
    <t>04.11.2016</t>
  </si>
  <si>
    <t>Powiat Ciechanowski / Powiatowy Urząd Pracy</t>
  </si>
  <si>
    <t>01.2017-12.2018</t>
  </si>
  <si>
    <t>I kwartał 2017</t>
  </si>
  <si>
    <t xml:space="preserve">Aktywizacja osób w wieku 30 lat i powyżej pozostających bez pracy 
w powiecie gostynińskim (II)
</t>
  </si>
  <si>
    <t>Powiat Gostyniński / Powiatowy Urząd Pracy</t>
  </si>
  <si>
    <t>Aktywizacja osób w wieku 30 lat i powyżej pozostających bez pracy w powiecie siedleckim i mieście Siedlce</t>
  </si>
  <si>
    <t>Gmina Miasto Siedlce / Powiatowy Urząd Pracy</t>
  </si>
  <si>
    <t>Aktywizacja osób w wieku 30 lat i powyżej pozostających bez pracy powiecie sierpeckim(II)</t>
  </si>
  <si>
    <t>Powiat Sierpecki / Powiatowy Urząd Pracy</t>
  </si>
  <si>
    <t>Aktywizacja osób w wieku 30 lat i powyżej pozostających bez pracy w powiecie żyrardowskim (II)</t>
  </si>
  <si>
    <t>Aktywizacja osób w wieku 30 lat i powyżej pozostających bez pracy w powiecie garwolińskim (II)</t>
  </si>
  <si>
    <t>Powiat Garwoliński / Powiatowy Urząd Pracy</t>
  </si>
  <si>
    <t>Aktywizacja osób w wieku 30 lat i powyżej pozostających bez pracy w powiecie makowskim(II)</t>
  </si>
  <si>
    <t>Powiat Makowski / Powiatowy Urząd Pracy</t>
  </si>
  <si>
    <t>Aktywizacja osób w wieku 30 lat i powyżej pozostających bez pracy w powiecie łosickim(II)</t>
  </si>
  <si>
    <t xml:space="preserve">Powiat Łosicki / Powiatowy Urząd Pracy 
w Łosicach
</t>
  </si>
  <si>
    <t>Aktywizacja osób w wieku 30 lat i powyżej pozostających bez pracy w powiecie legionowskim (II)</t>
  </si>
  <si>
    <t>Powiat Legionowski / Powiatowy Urząd Pracy</t>
  </si>
  <si>
    <t xml:space="preserve">Aktywizacja osób w wieku 30 lat i powyżej pozostających bez pracy 
w powiecie sokołowskim
</t>
  </si>
  <si>
    <t xml:space="preserve">Powiat Sokołowski / Powiatowy Urząd Pracy 
w Sokołowie Podlaskim
</t>
  </si>
  <si>
    <t>Aktywizacja osób w wieku 30 lat i powyżej pozostających bez pracy w powiecie piaseczyńskim</t>
  </si>
  <si>
    <t>Powiat Piaseczyński / Powiatowy Urząd Pracy</t>
  </si>
  <si>
    <t>Aktywizacja osób w wieku 30 lat i powyżej pozostających bez pracy w powiecie przysuskim</t>
  </si>
  <si>
    <t>Powiat Przysuski / Powiatowy Urząd Pracy w Przysusze</t>
  </si>
  <si>
    <t>Aktywizacja osób w wieku 30 lat i powyżej pozostających bez pracy w powiecie grójeckim(II)</t>
  </si>
  <si>
    <t>Powiat Grójecki / Powiatowy Urząd Pracy w Grójcu</t>
  </si>
  <si>
    <t>Aktywizacja osób w wieku 30 lat i powyżej pozostających bez pracy w powiecie lipskim (II)</t>
  </si>
  <si>
    <t>Powiat Lipski / Powiatowy Urząd Pracy w Lipsku</t>
  </si>
  <si>
    <t>Aktywizacja osób w wieku 30 lat i powyżej pozostających bez pracy w powiecie mławskim (II)</t>
  </si>
  <si>
    <t>Powiat Mławski / Powiatowy Urząd Pracy w Mławie</t>
  </si>
  <si>
    <t>Aktywizacja osób w wieku 30 lat i powyżej pozostających bez pracy w powiecie grodziskim (II)</t>
  </si>
  <si>
    <t>Powiat Grodziski / Powiatowy Urząd Pracy w Grodzisku Mazowieckim</t>
  </si>
  <si>
    <t>17.</t>
  </si>
  <si>
    <t>Aktywizacja osób w wieku 30 lat i powyżej pozostających bez pracy w m.st. Warszawa (II)</t>
  </si>
  <si>
    <t>M.st. Warszawa / Urząd Pracy m.st. Warszawy</t>
  </si>
  <si>
    <t>Aktywizacja osób w wieku 30 lat i powyżej pozostających bez pracy w powiecie mińskim (II)</t>
  </si>
  <si>
    <t>Powiat Miński / Powiatowy Urząd Pracy w Mińsku Mazowieckim</t>
  </si>
  <si>
    <t>Aktywizacja osób w wieku 30 lat i powyżej pozostających bez pracy w powiecie pruszkowskim (II)</t>
  </si>
  <si>
    <t>Powiat Pruszkowski / Powiatowy Urząd Pracy w Pruszkowie</t>
  </si>
  <si>
    <t>Aktywizacja osób w wieku 30 lat i powyżej pozostających bez pracy w powiecie radomskim i m. Radom (II)</t>
  </si>
  <si>
    <t>Powiat Radomski / Powiatowy Urząd Pracy w Radomiu</t>
  </si>
  <si>
    <t>Aktywizacja osób w wieku 30 lat i powyżej pozostających bez pracy w powiecie kozienickim (II)</t>
  </si>
  <si>
    <t>Powiat Kozienicki / Powiatowy Urząd Pracy w Kozienicach</t>
  </si>
  <si>
    <t>Aktywizacja osób w wieku 30 lat i powyżej pozostających bez pracy w powiecie płońskim (II)</t>
  </si>
  <si>
    <t>Powiat Płoński / Powiatowy Urząd Pracy w Płońsku</t>
  </si>
  <si>
    <t>Aktywizacja osób w wieku 30 lat i powyżej pozostających bez pracy w powiecie sochaczewskim (II)</t>
  </si>
  <si>
    <t>Powiat Sochaczewski / Powiatowy Urząd Pracy w Sochaczewie</t>
  </si>
  <si>
    <t>Aktywizacja osób w wieku 30 lat i powyżej pozostających bez pracy w powiecie wyszkowskim (II)</t>
  </si>
  <si>
    <t>Powiat Wyszkowski / Powiatowy Urząd Pracy w Wyszkowie</t>
  </si>
  <si>
    <t>Aktywizacja osób w wieku 30 lat i powyżej pozostających bez pracy w powiecie białobrzeskim (II)</t>
  </si>
  <si>
    <t>Powiat Białobrzeski / Powiatowy Urząd Pracy w Białobrzegach</t>
  </si>
  <si>
    <t>Aktywizacja osób w wieku 30 lat i powyżej pozostających bez pracy w powiecie nowodworskim</t>
  </si>
  <si>
    <t>Powiat Nowodworski / Powiatowy Urząd Pracy w Nowym Dworze Mazowieckim</t>
  </si>
  <si>
    <t>Aktywizacja osób w wieku 30 lat i powyżej pozostających bez pracy w powiecie wołomińskim (II)</t>
  </si>
  <si>
    <t>Powiat Wołomiński / Powiatowy Urząd Pracy w Wołominie</t>
  </si>
  <si>
    <t>Aktywizacja osób w wieku 30 lat i powyżej pozostających bez pracy w powiecie węgrowskim (II)</t>
  </si>
  <si>
    <t>Powiat Węgrowski / Powiatowy Urząd Pracy w Węgrowie</t>
  </si>
  <si>
    <t>Aktywizacja osób w wieku 30 lat i powyżej pozostających bez pracy w powiecie ostrowskim (II)</t>
  </si>
  <si>
    <t>Powiat Ostrowski / Powiatowy Urząd Pracy w Ostrowi Mazowieckiej</t>
  </si>
  <si>
    <t>Aktywizacja osób w wieku 30 lat i powyżej pozostających bez pracy w powiecie pułtuskim (II)</t>
  </si>
  <si>
    <t>Powiat Pułtuski / Powiatowy Urząd Pracy w Pułtusku</t>
  </si>
  <si>
    <t>Aktywizacja osób w wieku 30 lat i powyżej pozostających bez pracy w Mieście Płocku (II)</t>
  </si>
  <si>
    <t>Gmina Miasto Płock / Miejski Urząd Pracy w Płocku</t>
  </si>
  <si>
    <t>Aktywizacja osób w wieku 30 lat i powyżej pozostających bez pracy w powiecie otwockim (II)</t>
  </si>
  <si>
    <t>Powiat Otwocki / Powiatowy Urząd Pracy w Otwocku</t>
  </si>
  <si>
    <t>Aktywizacja osób w wieku 30 lat i powyżej pozostających bez pracy w powiecie żuromińskim (II)</t>
  </si>
  <si>
    <t>Powiat Żuromiński / Powiatowy Urząd Pracy</t>
  </si>
  <si>
    <t xml:space="preserve">Aktywizacja osób w wieku 30 lat i powyżej pozostających bez pracy 
w powiecie przasnyskim (II)
</t>
  </si>
  <si>
    <t>Powiat Przasnyski / Powiatowy Urząd Pracy</t>
  </si>
  <si>
    <t>Aktywizacja osób w wieku 30 lat i powyżej pozostających bez pracy w powiecie warszawskim zachodnim (II)</t>
  </si>
  <si>
    <t xml:space="preserve">Powiat Warszawski Zachodni / Powiatowy Urząd Pracy dla Powiatu Warszawskiego Zachodniego </t>
  </si>
  <si>
    <t>Aktywizacja osób w wieku 30 lat i powyżej pozostających bez pracy w powiecie płockim (II)</t>
  </si>
  <si>
    <t>Powiat Płocki / Powiatowy Urząd Pracy</t>
  </si>
  <si>
    <t>Aktywizacja osób w wieku 30 lat i powyżej pozostających bez pracy w mieście Ostrołęka i powiecie ostrołęckim (II)</t>
  </si>
  <si>
    <t>Powiat Ostrołęcki / Powiatowy Urząd Pracy</t>
  </si>
  <si>
    <t>Aktywizacja osób w wieku 30 lat i powyżej pozostających bez pracy w powicie zwoleńskim (II)</t>
  </si>
  <si>
    <t>Powiat Zwoleński / Powiatowy Urząd Pracy w Zwoleniu</t>
  </si>
  <si>
    <t>Aktywizacja osób w wieku 30 lat i powyżej pozostających bez pracy w powiecie szydłowieckim (II)</t>
  </si>
  <si>
    <t>Powiat Szydłowiecki / Powiatowy Urząd Pracy</t>
  </si>
  <si>
    <t>Powiat Żyrardowski / Powiatowy Urząd Pracy w Żyrardowie</t>
  </si>
  <si>
    <t>• Liczba osób bezrobotnych (łącznie z długotrwale bezrobotnymi), które uzyskały kwalifikacje po opuszczeniu programu – 0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39
• Liczba osób bezrobotnych (łącznie z długotrwale bezrobotnymi) objętych wsparciem w programie – 270
• Liczba osób długotrwale bezrobotnych objętych wsparciem w ramach programu – 165
• Liczba osób z niepełnosprawnościami objętych wsparciem w ramach programu – 7
• Liczba osób w wieku 50 lat i więcej objętych wsparciem w ramach programu – 82
• Liczba osób o niskich kwalifikacjach, które otrzymały wsparcie w ramach programu – 50
• Liczba osób, które otrzymały bezzwrotne środki na rozpoczęcie działalności gospodarczej w programie – 39
• Liczba osób długotrwale bezrobotnych pracujących po opuszczeniu programu (łącznie z pracującymi na własny rachunek) – 50
• Liczba osób bezrobotnych (łącznie z długotrwale bezrobotnymi) pracujących po opuszczeniu programu (łącznie z pracującymi na własny rachunek) – 98
• Liczba osób z niepełnosprawnością pracujących po opuszczeniu programu (łącznie z pracującymi na własny rachunek) – 3</t>
  </si>
  <si>
    <t>Razem Oś Priorytetowa VIII</t>
  </si>
  <si>
    <t>Oś Priorytetowa XI - Pomoc Techniczna</t>
  </si>
  <si>
    <t>Działanie 11.1 - Plan Działań Pomocy Technicznej RPO WM 2014-2020</t>
  </si>
  <si>
    <t>Plan Działań Pomocy Technicznej UMWM na lata 2015-2018 w zakresie wsparcia procesów zarządzania i wdrażania RPO WM</t>
  </si>
  <si>
    <t xml:space="preserve">UMWM 
w Warszawie
</t>
  </si>
  <si>
    <t>11.09.2015</t>
  </si>
  <si>
    <t>01.2015</t>
  </si>
  <si>
    <t>10.2015</t>
  </si>
  <si>
    <t>Plan Działań Pomocy Technicznej UMWM na lata 2015-2018 w zakresie zapewnienia monitoringu, ewaluacji i aktualizacji regionalnej strategii inteligentnych specjalizacji w ramach RPO WM</t>
  </si>
  <si>
    <t>Plan Działań Pomocy Technicznej UMWM na lata 2015-2018 w zakresie wsparcia procesów ewaluacji RPO WM</t>
  </si>
  <si>
    <t>01.2016</t>
  </si>
  <si>
    <t xml:space="preserve">Plan Działań Pomocy Technicznej WUP na lata 2015-2018 w zakresie wsparcia procesów wdrażania RPO WM </t>
  </si>
  <si>
    <t xml:space="preserve">Plan Działań Pomocy Technicznej WUP na lata 2015-2018 w zakresie informacji i promocji RPO WM </t>
  </si>
  <si>
    <t>WUP w Warszawie</t>
  </si>
  <si>
    <t xml:space="preserve">Plan Działań Pomocy Technicznej MJWPU na lata 2015-2018 w zakresie wsparcia procesów wdrażania RPO WM </t>
  </si>
  <si>
    <t>MJWPU</t>
  </si>
  <si>
    <t>Plan Działań Pomocy Technicznej MJWPU na lata 2015-2018 w zakresie informacji i promocji RPO WM</t>
  </si>
  <si>
    <t>• Liczba osób bezrobotnych (łącznie z długotrwale bezrobotnymi), które uzyskały kwalifikacje po opuszczeniu programu – 4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20
• Liczba osób bezrobotnych (łącznie z długotrwale bezrobotnymi) objętych wsparciem w programie – 200
• Liczba osób długotrwale bezrobotnych objętych wsparciem w ramach programu – 94
• Liczba osób z niepełnosprawnościami objętych wsparciem w ramach programu –8
• Liczba osób w wieku 50 lat i więcej objętych wsparciem w ramach programu – 61
• Liczba osób o niskich kwalifikacjach, które otrzymały wsparcie w ramach programu – 102
• Liczba osób, które otrzymały bezzwrotne środki na rozpoczęcie działalności gospodarczej w programie – 20
• Liczba osób długotrwale bezrobotnych pracujących po opuszczeniu programu (łącznie z pracującymi na własny rachunek) – 28Liczba osób bezrobotnych (łącznie z długotrwale bezrobotnymi) pracujących po opuszczeniu programu (łącznie z pracującymi na własny rachunek) – 100
• Liczba osób z niepełnosprawnością pracujących po opuszczeniu programu (łącznie z pracującymi na własny rachunek) – 2</t>
  </si>
  <si>
    <t>• Liczba osób bezrobotnych (łącznie z długotrwale bezrobotnymi), które uzyskały kwalifikacje po opuszczeniu programu – 14
• Liczba osób długotrwale bezrobotnych, które uzyskały kwalifikacje po opuszczeniu programu – 4
• Liczba osób niepełnosprawnych, które uzyskały kwalifikacje po opuszczeniu programu – 0
• Liczba utworzonych miejsc pracy w ramach udzielonych z EFS środków na podjęcie działalności gospodarczej – 71
• Liczba osób bezrobotnych (łącznie z długotrwale bezrobotnymi) objętych wsparciem w programie –223
• Liczba osób długotrwale bezrobotnych objętych wsparciem w ramach programu – 139
• Liczba osób z niepełnosprawnościami objętych wsparciem w ramach programu – 7
• Liczba osób w wieku 50 lat i więcej objętych wsparciem w ramach programu – 68
• Liczba osób o niskich kwalifikacjach, które otrzymały wsparcie w ramach programu – 9
• Liczba osób, które otrzymały bezzwrotne środki na rozpoczęcie działalności gospodarczej w programie – 71
• Liczba osób długotrwale bezrobotnych pracujących po opuszczeniu programu (łącznie z pracującymi na własny rachunek) – 100
• Liczba osób bezrobotnych (łącznie z długotrwale bezrobotnymi) pracujących po opuszczeniu programu (łącznie z pracującymi na własny rachunek) – 190
• Liczba osób z niepełnosprawnością pracujących po opuszczeniu programu (łącznie z pracującymi na własny rachunek) – 3</t>
  </si>
  <si>
    <t>• Liczba osób bezrobotnych (łącznie z długotrwale bezrobotnymi), które uzyskały kwalifikacje po opuszczeniu programu – 23
• Liczba osób długotrwale bezrobotnych, które uzyskały kwalifikacje po opuszczeniu programu – 3
• Liczba osób niepełnosprawnych, które uzyskały kwalifikacje po opuszczeniu programu – 0
• Liczba utworzonych miejsc pracy w ramach udzielonych z EFS środków na podjęcie działalności gospodarczej – 48
• Liczba osób bezrobotnych (łącznie z długotrwale bezrobotnymi) objętych wsparciem w programie – 166
• Liczba osób długotrwale bezrobotnych objętych wsparciem w ramach programu – 68
• Liczba osób z niepełnosprawnościami objętych wsparciem w ramach programu – 5
• Liczba osób w wieku 50 lat i więcej objętych wsparciem w ramach programu – 56
• Liczba osób o niskich kwalifikacjach, które otrzymały wsparcie w ramach programu – 105
• Liczba osób, które otrzymały bezzwrotne środki na rozpoczęcie działalności gospodarczej w programie – 48
• Liczba osób długotrwale bezrobotnych pracujących po opuszczeniu programu (łącznie z pracującymi na własny rachunek) – 21
• Liczba osób bezrobotnych (łącznie z długotrwale bezrobotnymi) pracujących po opuszczeniu programu (łącznie z pracującymi na własny rachunek) – 84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</si>
  <si>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 4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20
• Liczba osób bezrobotnych (łącznie z długotrwale bezrobotnymi) objętych wsparciem w programie – 267
• Liczba osób długotrwale bezrobotnych objętych wsparciem w ramach programu – 102
• Liczba osób z niepełnosprawnościami objętych wsparciem w ramach programu – 19
• Liczba osób w wieku 50 lat i więcej objętych wsparciem w ramach programu – 69
• Liczba osób o niskich kwalifikacjach, które otrzymały wsparcie w ramach programu – 214
• Liczba osób, które otrzymały bezzwrotne środki na rozpoczęcie działalności gospodarczej w programie – 20
• Liczba osób długotrwale bezrobotnych pracujących po opuszczeniu programu (łącznie z pracującymi na własny rachunek) – 31
• Liczba osób bezrobotnych (łącznie z długotrwale bezrobotnymi) pracujących po opuszczeniu programu (łącznie z pracującymi na własny rachunek) – 98
• Liczba osób z niepełnosprawnością pracujących po opuszczeniu programu (łącznie z pracującymi na własny rachunek) – 6</t>
  </si>
  <si>
    <t>• Liczba osób bezrobotnych (łącznie z długotrwale bezrobotnymi), które uzyskały kwalifikacje po opuszczeniu programu – 1
• Liczba osób długotrwale bezrobotnych, które uzyskały kwalifikacje po opuszczeniu programu – 1
• Liczba osób niepełnosprawnych, które uzyskały kwalifikacje po opuszczeniu programu – 0
• Liczba utworzonych miejsc pracy w ramach udzielonych z EFS środków na podjęcie działalności gospodarczej – 30
• Liczba osób bezrobotnych (łącznie z długotrwale bezrobotnymi) objętych wsparciem w programie – 156
• Liczba osób długotrwale bezrobotnych objętych wsparciem w ramach programu – 51
• Liczba osób z niepełnosprawnościami objętych wsparciem w ramach programu – 3
• Liczba osób w wieku 50 lat i więcej objętych wsparciem w ramach programu – 52
• Liczba osób o niskich kwalifikacjach, które otrzymały wsparcie w ramach programu – 60
• Liczba osób, które otrzymały bezzwrotne środki na rozpoczęcie działalności gospodarczej w programie – 30
• Liczba osób długotrwale bezrobotnych pracujących po opuszczeniu programu (łącznie z pracującymi na własny rachunek) – 20
• Liczba osób bezrobotnych (łącznie z długotrwale bezrobotnymi) pracujących po opuszczeniu programu (łącznie z pracującymi na własny rachunek) – 90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</si>
  <si>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 25
• Liczba osób długotrwale bezrobotnych, które uzyskały kwalifikacje po opuszczeniu programu – 7
• Liczba osób niepełnosprawnych, które uzyskały kwalifikacje po opuszczeniu programu – 3
• Liczba utworzonych miejsc pracy w ramach udzielonych z EFS środków na podjęcie działalności gospodarczej – 36
• Liczba osób bezrobotnych (łącznie z długotrwale bezrobotnymi) objętych wsparciem w programie – 128
• Liczba osób długotrwale bezrobotnych objętych wsparciem w ramach programu – 31
• Liczba osób z niepełnosprawnościami objętych wsparciem w ramach programu – 7
• Liczba osób w wieku 50 lat i więcej objętych wsparciem w ramach programu – 40
• Liczba osób o niskich kwalifikacjach, które otrzymały wsparcie w ramach programu – 50
• Liczba osób, które otrzymały bezzwrotne środki na rozpoczęcie działalności gospodarczej w programie – 36
• Liczba osób długotrwale bezrobotnych pracujących po opuszczeniu programu (łącznie z pracującymi na własny rachunek) – 25
• Liczba osób bezrobotnych (łącznie z długotrwale bezrobotnymi) pracujących po opuszczeniu programu (łącznie z pracującymi na własny rachunek) – 75
• Liczba osób z niepełnosprawnością pracujących po opuszczeniu programu (łącznie z pracującymi na własny rachunek) – 4</t>
  </si>
  <si>
    <t>• Liczba osób bezrobotnych (łącznie z długotrwale bezrobotnymi), które uzyskały kwalifikacje po opuszczeniu programu – 8
• Liczba osób długotrwale bezrobotnych, które uzyskały kwalifikacje po opuszczeniu programu – 1
• Liczba osób niepełnosprawnych, które uzyskały kwalifikacje po opuszczeniu programu – 0
• Liczba utworzonych miejsc pracy w ramach udzielonych z EFS środków na podjęcie działalności gospodarczej – 105
• Liczba osób bezrobotnych (łącznie z długotrwale bezrobotnymi) objętych wsparciem w programie – 310
• Liczba osób długotrwale bezrobotnych objętych wsparciem w ramach programu – 31
• Liczba osób z niepełnosprawnościami objętych wsparciem w ramach programu – 11
• Liczba osób w wieku 50 lat i więcej objętych wsparciem w ramach programu – 104
• Liczba osób o niskich kwalifikacjach, które otrzymały wsparcie w ramach programu – 109
• Liczba osób, które otrzymały bezzwrotne środki na rozpoczęcie działalności gospodarczej w programie – 105
• Liczba osób długotrwale bezrobotnych pracujących po opuszczeniu programu (łącznie z pracującymi na własny rachunek) – 15
• Liczba osób bezrobotnych (łącznie z długotrwale bezrobotnymi) pracujących po opuszczeniu programu (łącznie z pracującymi na własny rachunek) – 229
• Liczba osób z niepełnosprawnością pracujących po opuszczeniu programu (łącznie z pracującymi na własny rachunek) – 4</t>
  </si>
  <si>
    <t>• Liczba osób bezrobotnych (łącznie z długotrwale bezrobotnymi), które uzyskały kwalifikacje po opuszczeniu programu – 5
• Liczba osób długotrwale bezrobotnych, które uzyskały kwalifikacje po opuszczeniu programu – 1
• Liczba osób niepełnosprawnych, które uzyskały kwalifikacje po opuszczeniu programu – 0
• Liczba utworzonych miejsc pracy w ramach udzielonych z EFS środków na podjęcie działalności gospodarczej – 82
• Liczba osób bezrobotnych (łącznie z długotrwale bezrobotnymi) objętych wsparciem w programie – 110
• Liczba osób długotrwale bezrobotnych objętych wsparciem w ramach programu – 46
• Liczba osób z niepełnosprawnościami objętych wsparciem w ramach programu – 6
• Liczba osób w wieku 50 lat i więcej objętych wsparciem w ramach programu – 31
• Liczba osób o niskich kwalifikacjach, które otrzymały wsparcie w ramach programu – 77
• Liczba osób, które otrzymały bezzwrotne środki na rozpoczęcie działalności gospodarczej w programie – 82
• Liczba osób długotrwale bezrobotnych pracujących po opuszczeniu programu (łącznie z pracującymi na własny rachunek) – 10
• Liczba osób bezrobotnych (łącznie z długotrwale bezrobotnymi) pracujących po opuszczeniu programu (łącznie z pracującymi na własny rachunek) – 121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</si>
  <si>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 0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85
• Liczba osób bezrobotnych (łącznie z długotrwale bezrobotnymi) objętych wsparciem w programie – 162
• Liczba osób długotrwale bezrobotnych objętych wsparciem w ramach programu – 103
• Liczba osób z niepełnosprawnościami objętych wsparciem w ramach programu – 15
• Liczba osób w wieku 50 lat i więcej objętych wsparciem w ramach programu – 45
• Liczba osób o niskich kwalifikacjach, które otrzymały wsparcie w ramach programu – 125
• Liczba osób, które otrzymały bezzwrotne środki na rozpoczęcie działalności gospodarczej w programie – 85
• Liczba osób długotrwale bezrobotnych pracujących po opuszczeniu programu (łącznie z pracującymi na własny rachunek) – 34
• Liczba osób bezrobotnych (łącznie z długotrwale bezrobotnymi) pracujących po opuszczeniu programu (łącznie z pracującymi na własny rachunek) – 159
• Liczba osób z niepełnosprawnością pracujących po opuszczeniu programu (łącznie z pracującymi na własny rachunek) – 5</t>
  </si>
  <si>
    <t>• Liczba osób bezrobotnych (łącznie z długotrwale bezrobotnymi), które uzyskały kwalifikacje po opuszczeniu programu – 20
• Liczba osób długotrwale bezrobotnych, które uzyskały kwalifikacje po opuszczeniu programu – 8
• Liczba osób niepełnosprawnych, które uzyskały kwalifikacje po opuszczeniu programu – 0
• Liczba utworzonych miejsc pracy w ramach udzielonych z EFS środków na podjęcie działalności gospodarczej – 58
• Liczba osób bezrobotnych (łącznie z długotrwale bezrobotnymi) objętych wsparciem w programie – 265
• Liczba osób długotrwale bezrobotnych objętych wsparciem w ramach programu – 161
• Liczba osób z niepełnosprawnościami objętych wsparciem w ramach programu – 7
• Liczba osób w wieku 50 lat i więcej objętych wsparciem w ramach programu – 80
• Liczba osób o niskich kwalifikacjach, które otrzymały wsparcie w ramach programu – 73
• Liczba osób, które otrzymały bezzwrotne środki na rozpoczęcie działalności gospodarczej w programie – 58
• Liczba osób długotrwale bezrobotnych pracujących po opuszczeniu programu (łącznie z pracującymi na własny rachunek) – 45
• Liczba osób bezrobotnych (łącznie z długotrwale bezrobotnymi) pracujących po opuszczeniu programu (łącznie z pracującymi na własny rachunek) – 80
• Liczba osób z niepełnosprawnością pracujących po opuszczeniu programu (łącznie z pracującymi na własny rachunek) – 5</t>
  </si>
  <si>
    <t>• Liczba osób bezrobotnych (łącznie z długotrwale bezrobotnymi), które uzyskały kwalifikacje po opuszczeniu programu – 0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45
• Liczba osób bezrobotnych (łącznie z długotrwale bezrobotnymi) objętych wsparciem w programie – 252
• Liczba osób długotrwale bezrobotnych objętych wsparciem w ramach programu – 124
• Liczba osób z niepełnosprawnościami objętych wsparciem w ramach programu – 17
• Liczba osób w wieku 50 lat i więcej objętych wsparciem w ramach programu – 83
• Liczba osób o niskich kwalifikacjach, które otrzymały wsparcie w ramach programu – 185
• Liczba osób, które otrzymały bezzwrotne środki na rozpoczęcie działalności gospodarczej w programie – 45
• Liczba osób długotrwale bezrobotnych pracujących po opuszczeniu programu (łącznie z pracującymi na własny rachunek) – 52
• Liczba osób bezrobotnych (łącznie z długotrwale bezrobotnymi) pracujących po opuszczeniu programu (łącznie z pracującymi na własny rachunek) – 106
• Liczba osób z niepełnosprawnością pracujących po opuszczeniu programu (łącznie z pracującymi na własny rachunek) – 9</t>
  </si>
  <si>
    <t>• Liczba osób bezrobotnych (łącznie z długotrwale bezrobotnymi), które uzyskały kwalifikacje po opuszczeniu programu – 8
• Liczba osób długotrwale bezrobotnych, które uzyskały kwalifikacje po opuszczeniu programu – 3
• Liczba osób niepełnosprawnych, które uzyskały kwalifikacje po opuszczeniu programu – 0
• Liczba utworzonych miejsc pracy w ramach udzielonych z EFS środków na podjęcie działalności gospodarczej – 54
• Liczba osób bezrobotnych (łącznie z długotrwale bezrobotnymi) objętych wsparciem w programie – 86
• Liczba osób długotrwale bezrobotnych objętych wsparciem w ramach programu – 27
• Liczba osób z niepełnosprawnościami objętych wsparciem w ramach programu – 4
• Liczba osób w wieku 50 lat i więcej objętych wsparciem w ramach programu – 30
• Liczba osób o niskich kwalifikacjach, które otrzymały wsparcie w ramach programu – 46
• Liczba osób, które otrzymały bezzwrotne środki na rozpoczęcie działalności gospodarczej w programie – 54
• Liczba osób długotrwale bezrobotnych pracujących po opuszczeniu programu (łącznie z pracującymi na własny rachunek) – 13
• Liczba osób bezrobotnych (łącznie z długotrwale bezrobotnymi) pracujących po opuszczeniu programu (łącznie z pracującymi na własny rachunek) – 90
• Liczba osób z niepełnosprawnością pracujących po opuszczeniu programu (łącznie z pracującymi na własny rachunek) – 2</t>
  </si>
  <si>
    <t>• Liczba osób bezrobotnych (łącznie z długotrwale bezrobotnymi), które uzyskały kwalifikacje po opuszczeniu programu – 3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35
• Liczba osób bezrobotnych (łącznie z długotrwale bezrobotnymi) objętych wsparciem w programie – 270
• Liczba osób długotrwale bezrobotnych objętych wsparciem w ramach programu – 147
• Liczba osób z niepełnosprawnościami objętych wsparciem w ramach programu – 9
• Liczba osób w wieku 50 lat i więcej objętych wsparciem w ramach programu – 76
• Liczba osób o niskich kwalifikacjach, które otrzymały wsparcie w ramach programu – 140
• Liczba osób, które otrzymały bezzwrotne środki na rozpoczęcie działalności gospodarczej w programie – 35
• Liczba osób długotrwale bezrobotnych pracujących po opuszczeniu programu (łącznie z pracującymi na własny rachunek) – 50
• Liczba osób bezrobotnych (łącznie z długotrwale bezrobotnymi) pracujących po opuszczeniu programu (łącznie z pracującymi na własny rachunek) – 100
• Liczba osób z niepełnosprawnością pracujących po opuszczeniu programu (łącznie z pracującymi na własny rachunek) – 2</t>
  </si>
  <si>
    <t>• Liczba osób bezrobotnych (łącznie z długotrwale bezrobotnymi), które uzyskały kwalifikacje po opuszczeniu programu – 5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60
• Liczba osób bezrobotnych (łącznie z długotrwale bezrobotnymi) objętych wsparciem w programie – 67
• Liczba osób długotrwale bezrobotnych objętych wsparciem w ramach programu – 37
• Liczba osób z niepełnosprawnościami objętych wsparciem w ramach programu – 5
• Liczba osób w wieku 50 lat i więcej objętych wsparciem w ramach programu – 21
• Liczba osób o niskich kwalifikacjach, które otrzymały wsparcie w ramach programu – 6
• Liczba osób, które otrzymały bezzwrotne środki na rozpoczęcie działalności gospodarczej w programie – 60
• Liczba osób długotrwale bezrobotnych pracujących po opuszczeniu programu (łącznie z pracującymi na własny rachunek) – 15
• Liczba osób bezrobotnych (łącznie z długotrwale bezrobotnymi) pracujących po opuszczeniu programu (łącznie z pracującymi na własny rachunek) – 85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</si>
  <si>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 11
• Liczba osób długotrwale bezrobotnych, które uzyskały kwalifikacje po opuszczeniu programu – 7
• Liczba osób niepełnosprawnych, które uzyskały kwalifikacje po opuszczeniu programu – 1
• Liczba utworzonych miejsc pracy w ramach udzielonych z EFS środków na podjęcie działalności gospodarczej – 23
• Liczba osób bezrobotnych (łącznie z długotrwale bezrobotnymi) objętych wsparciem w programie – 80
• Liczba osób długotrwale bezrobotnych objętych wsparciem w ramach programu – 39
• Liczba osób z niepełnosprawnościami objętych wsparciem w ramach programu – 5
• Liczba osób w wieku 50 lat i więcej objętych wsparciem w ramach programu – 41
• Liczba osób o niskich kwalifikacjach, które otrzymały wsparcie w ramach programu – 22
• Liczba osób, które otrzymały bezzwrotne środki na rozpoczęcie działalności gospodarczej w programie – 23
• Liczba osób długotrwale bezrobotnych pracujących po opuszczeniu programu (łącznie z pracującymi na własny rachunek) – 17
• Liczba osób bezrobotnych (łącznie z długotrwale bezrobotnymi) pracujących po opuszczeniu programu (łącznie z pracującymi na własny rachunek) – 36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</si>
  <si>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 20
• Liczba osób długotrwale bezrobotnych, które uzyskały kwalifikacje po opuszczeniu programu – 3
• Liczba osób niepełnosprawnych, które uzyskały kwalifikacje po opuszczeniu programu – 1
• Liczba utworzonych miejsc pracy w ramach udzielonych z EFS środków na podjęcie działalności gospodarczej – 71
• Liczba osób bezrobotnych (łącznie z długotrwale bezrobotnymi) objętych wsparciem w programie – 409
• Liczba osób długotrwale bezrobotnych objętych wsparciem w ramach programu – 149
• Liczba osób z niepełnosprawnościami objętych wsparciem w ramach programu – 16
• Liczba osób w wieku 50 lat i więcej objętych wsparciem w ramach programu – 117
• Liczba osób o niskich kwalifikacjach, które otrzymały wsparcie w ramach programu – 49
• Liczba osób, które otrzymały bezzwrotne środki na rozpoczęcie działalności gospodarczej w programie – 71
• Liczba osób długotrwale bezrobotnych pracujących po opuszczeniu programu (łącznie z pracującymi na własny rachunek) – 45
• Liczba osób bezrobotnych (łącznie z długotrwale bezrobotnymi) pracujących po opuszczeniu programu (łącznie z pracującymi na własny rachunek) – 169
• Liczba osób z niepełnosprawnością pracujących po opuszczeniu programu (łącznie z pracującymi na własny rachunek) – 6</t>
  </si>
  <si>
    <t>• Liczba osób bezrobotnych (łącznie z długotrwale bezrobotnymi), które uzyskały kwalifikacje po opuszczeniu programu – 7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120
• Liczba osób bezrobotnych (łącznie z długotrwale bezrobotnymi) objętych wsparciem w programie – 340
• Liczba osób długotrwale bezrobotnych objętych wsparciem w ramach programu – 181
• Liczba osób z niepełnosprawnościami objętych wsparciem w ramach programu – 15
• Liczba osób w wieku 50 lat i więcej objętych wsparciem w ramach programu – 105
• Liczba osób o niskich kwalifikacjach, które otrzymały wsparcie w ramach programu – 238
• Liczba osób, które otrzymały bezzwrotne środki na rozpoczęcie działalności gospodarczej w programie – 120
• Liczba osób długotrwale bezrobotnych pracujących po opuszczeniu programu (łącznie z pracującymi na własny rachunek) – 98
• Liczba osób bezrobotnych (łącznie z długotrwale bezrobotnymi) pracujących po opuszczeniu programu (łącznie z pracującymi na własny rachunek) – 184
• Liczba osób z niepełnosprawnością pracujących po opuszczeniu programu (łącznie z pracującymi na własny rachunek) – 8</t>
  </si>
  <si>
    <t>• Liczba osób bezrobotnych (łącznie z długotrwale bezrobotnymi), które uzyskały kwalifikacje po opuszczeniu programu – 1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21
• Liczba osób bezrobotnych (łącznie z długotrwale bezrobotnymi) objętych wsparciem w programie – 67
• Liczba osób długotrwale bezrobotnych objętych wsparciem w ramach programu – 35
• Liczba osób z niepełnosprawnościami objętych wsparciem w ramach programu – 4
• Liczba osób w wieku 50 lat i więcej objętych wsparciem w ramach programu – 22
• Liczba osób o niskich kwalifikacjach, które otrzymały wsparcie w ramach programu – 2
• Liczba osób, które otrzymały bezzwrotne środki na rozpoczęcie działalności gospodarczej w programie – 21
• Liczba osób długotrwale bezrobotnych pracujących po opuszczeniu programu (łącznie z pracującymi na własny rachunek) – 7
• Liczba osób bezrobotnych (łącznie z długotrwale bezrobotnymi) pracujących po opuszczeniu programu (łącznie z pracującymi na własny rachunek) – 35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</si>
  <si>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–10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43
• Liczba osób bezrobotnych (łącznie z długotrwale bezrobotnymi) objętych wsparciem w programie – 323
• Liczba osób długotrwale bezrobotnych objętych wsparciem w ramach programu – 171
• Liczba osób z niepełnosprawnościami objętych wsparciem w ramach programu – 17
• Liczba osób w wieku 50 lat i więcej objętych wsparciem w ramach programu – 105
• Liczba osób o niskich kwalifikacjach, które otrzymały wsparcie w ramach programu – 113
• Liczba osób, które otrzymały bezzwrotne środki na rozpoczęcie działalności gospodarczej w programie – 43
• Liczba osób długotrwale bezrobotnych pracujących po opuszczeniu programu (łącznie z pracującymi na własny rachunek) – 40
• Liczba osób bezrobotnych (łącznie z długotrwale bezrobotnymi) pracujących po opuszczeniu programu (łącznie z pracującymi na własny rachunek) – 100
• Liczba osób z niepełnosprawnością pracujących po opuszczeniu programu (łącznie z pracującymi na własny rachunek) – 2</t>
  </si>
  <si>
    <t>• Liczba osób bezrobotnych (łącznie z długotrwale bezrobotnymi), które uzyskały kwalifikacje po opuszczeniu programu – 444
• Liczba osób długotrwale bezrobotnych, które uzyskały kwalifikacje po opuszczeniu programu – 235
• Liczba osób niepełnosprawnych, które uzyskały kwalifikacje po opuszczeniu programu – 20
• Liczba utworzonych miejsc pracy w ramach udzielonych z EFS środków na podjęcie działalności gospodarczej – 1 101
• Liczba osób bezrobotnych (łącznie z długotrwale bezrobotnymi) objętych wsparciem w programie – 6 343
• Liczba osób długotrwale bezrobotnych objętych wsparciem w ramach programu – 3 362
• Liczba osób z niepełnosprawnościami objętych wsparciem w ramach programu – 279
• Liczba osób w wieku 50 lat i więcej objętych wsparciem w ramach programu – 932
• Liczba osób o niskich kwalifikacjach, które otrzymały wsparcie w ramach programu – 4 377
• Liczba osób, które otrzymały bezzwrotne środki na rozpoczęcie działalności gospodarczej w programie – 1 101
• Liczba osób długotrwale bezrobotnych pracujących po opuszczeniu programu (łącznie z pracującymi na własny rachunek) – 1 342
• Liczba osób bezrobotnych łącznie z długotrwale bezrobotnymi) pracujących po opuszczeniu programu (łącznie z pracującymi na własny rachunek) – 2 892
• Liczba osób z niepełnosprawnością pracujących po opuszczeniu programu (łącznie z pracującymi na własny rachunek) – 69</t>
  </si>
  <si>
    <t>• Liczba osób bezrobotnych (łącznie z długotrwale bezrobotnymi), które uzyskały kwalifikacje po opuszczeniu programu – 30
• Liczba osób długotrwale bezrobotnych, które uzyskały kwalifikacje po opuszczeniu programu – 2
• Liczba osób niepełnosprawnych, które uzyskały kwalifikacje po opuszczeniu programu – 0
• Liczba utworzonych miejsc pracy w ramach udzielonych z EFS środków na podjęcie działalności gospodarczej – 120
• Liczba osób bezrobotnych (łącznie z długotrwale bezrobotnymi) objętych wsparciem w programie – 204
• Liczba osób długotrwale bezrobotnych objętych wsparciem w ramach programu – 121
• Liczba osób z niepełnosprawnościami objętych wsparciem w ramach programu – 9
• Liczba osób w wieku 50 lat i więcej objętych wsparciem w ramach programu – 83
• Liczba osób o niskich kwalifikacjach, które otrzymały wsparcie w ramach programu – 17
• Liczba osób, które otrzymały bezzwrotne środki na rozpoczęcie działalności gospodarczej w programie – 120
• Liczba osób długotrwale bezrobotnych pracujących po opuszczeniu programu (łącznie z pracującymi na własny rachunek) – 10
• Liczba osób bezrobotnych (łącznie z długotrwale bezrobotnymi) pracujących po opuszczeniu programu (łącznie z pracującymi na własny rachunek) – 150
• Liczba osób z niepełnosprawnością pracujących po opuszczeniu programu (łącznie z pracującymi na własny rachunek) – 2</t>
  </si>
  <si>
    <t>• Liczba osób bezrobotnych (łącznie z długotrwale bezrobotnymi), które uzyskały kwalifikacje po opuszczeniu programu – 0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62
• Liczba osób bezrobotnych (łącznie z długotrwale bezrobotnymi) objętych wsparciem w programie – 242
• Liczba osób długotrwale bezrobotnych objętych wsparciem w ramach programu – 92
• Liczba osób z niepełnosprawnościami objętych wsparciem w ramach programu – 5
• Liczba osób w wieku 50 lat i więcej objętych wsparciem w ramach programu – 46
• Liczba osób o niskich kwalifikacjach, które otrzymały wsparcie w ramach programu – 175
• Liczba osób, które otrzymały bezzwrotne środki na rozpoczęcie działalności gospodarczej w programie – 60
• Liczba osób długotrwale bezrobotnych pracujących po opuszczeniu programu (łącznie z pracującymi na własny rachunek) – 30
• Liczba osób bezrobotnych (łącznie z długotrwale bezrobotnymi) pracujących po opuszczeniu programu (łącznie z pracującymi na własny rachunek) – 145
• Liczba osób z niepełnosprawnością pracujących po opuszczeniu programu (łącznie z pracującymi na własny rachunek) – 2</t>
  </si>
  <si>
    <t>• Liczba osób bezrobotnych (łącznie z długotrwale bezrobotnymi), które uzyskały kwalifikacje po opuszczeniu programu – 5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96
• Liczba osób bezrobotnych (łącznie z długotrwale bezrobotnymi) objętych wsparciem w programie – 131
• Liczba osób długotrwale bezrobotnych objętych wsparciem w ramach programu – 33
• Liczba osób z niepełnosprawnościami objętych wsparciem w ramach programu – 17
• Liczba osób w wieku 50 lat i więcej objętych wsparciem w ramach programu – 38
• Liczba osób o niskich kwalifikacjach, które otrzymały wsparcie w ramach programu – 62
• Liczba osób, które otrzymały bezzwrotne środki na rozpoczęcie działalności gospodarczej w programie – 96
• Liczba osób długotrwale bezrobotnych pracujących po opuszczeniu programu (łącznie z pracującymi na własny rachunek) – 10
• Liczba osób bezrobotnych (łącznie z długotrwale bezrobotnymi) pracujących po opuszczeniu programu (łącznie z pracującymi na własny rachunek) – 100
• Liczba osób z niepełnosprawnością pracujących po opuszczeniu programu (łącznie z pracującymi na własny rachunek) – 6</t>
  </si>
  <si>
    <t>• Liczba osób bezrobotnych (łącznie z długotrwale bezrobotnymi), które uzyskały kwalifikacje po opuszczeniu programu – 2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75
• Liczba osób bezrobotnych (łącznie z długotrwale bezrobotnymi) objętych wsparciem w programie – 244
• Liczba osób długotrwale bezrobotnych objętych wsparciem w ramach programu – 127
• Liczba osób z niepełnosprawnościami objętych wsparciem w ramach programu – 15
• Liczba osób w wieku 50 lat i więcej objętych wsparciem w ramach programu – 76
• Liczba osób o niskich kwalifikacjach, które otrzymały wsparcie w ramach programu – 74
• Liczba osób, które otrzymały bezzwrotne środki na rozpoczęcie działalności gospodarczej w programie – 75
• Liczba osób długotrwale bezrobotnych pracujących po opuszczeniu programu (łącznie z pracującymi na własny rachunek) – 39
• Liczba osób bezrobotnych (łącznie z długotrwale bezrobotnymi) pracujących po opuszczeniu programu (łącznie z pracującymi na własny rachunek) – 128
• Liczba osób z niepełnosprawnością pracujących po opuszczeniu programu (łącznie z pracującymi na własny rachunek) – 5</t>
  </si>
  <si>
    <t>• Liczba osób bezrobotnych (łącznie z długotrwale bezrobotnymi), które uzyskały kwalifikacje po opuszczeniu programu – 2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35
• Liczba osób bezrobotnych (łącznie z długotrwale bezrobotnymi) objętych wsparciem w programie – 66
• Liczba osób długotrwale bezrobotnych objętych wsparciem w ramach programu – 39
• Liczba osób z niepełnosprawnościami objętych wsparciem w ramach programu – 4
• Liczba osób w wieku 50 lat i więcej objętych wsparciem w ramach programu – 23
• Liczba osób o niskich kwalifikacjach, które otrzymały wsparcie w ramach programu – 47
• Liczba osób, które otrzymały bezzwrotne środki na rozpoczęcie działalności gospodarczej w programie – 35
• Liczba osób długotrwale bezrobotnych pracujących po opuszczeniu programu (łącznie z pracującymi na własny rachunek) – 10
• Liczba osób bezrobotnych (łącznie z długotrwale bezrobotnymi) pracujących po opuszczeniu programu (łącznie z pracującymi na własny rachunek) – 50
• Liczba osób z niepełnosprawnością pracujących po opuszczeniu programu (łącznie z pracującymi na własny rachunek) – 2</t>
  </si>
  <si>
    <t>• Liczba osób bezrobotnych (łącznie z długotrwale bezrobotnymi), które uzyskały kwalifikacje po opuszczeniu programu – 15
• Liczba osób długotrwale bezrobotnych, które uzyskały kwalifikacje po opuszczeniu programu – 10
• Liczba osób niepełnosprawnych, które uzyskały kwalifikacje po opuszczeniu programu – 0
• Liczba utworzonych miejsc pracy w ramach udzielonych z EFS środków na podjęcie działalności gospodarczej – 98
• Liczba osób bezrobotnych (łącznie z długotrwale bezrobotnymi) objętych wsparciem w programie – 151
• Liczba osób długotrwale bezrobotnych objętych wsparciem w ramach programu – 97
• Liczba osób z niepełnosprawnościami objętych wsparciem w ramach programu – 2
• Liczba osób w wieku 50 lat i więcej objętych wsparciem w ramach programu – 47
• Liczba osób o niskich kwalifikacjach, które otrzymały wsparcie w ramach programu – 88
• Liczba osób, które otrzymały bezzwrotne środki na rozpoczęcie działalności gospodarczej w programie – 98
• Liczba osób długotrwale bezrobotnych pracujących po opuszczeniu programu (łącznie z pracującymi na własny rachunek) – 42
• Liczba osób bezrobotnych (łącznie z długotrwale bezrobotnymi) pracujących po opuszczeniu programu (łącznie z pracującymi na własny rachunek) – 115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</si>
  <si>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 6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23
• Liczba osób bezrobotnych (łącznie z długotrwale bezrobotnymi) objętych wsparciem w programie – 152
• Liczba osób długotrwale bezrobotnych objętych wsparciem w ramach programu – 67
• Liczba osób z niepełnosprawnościami objętych wsparciem w ramach programu – 8
• Liczba osób w wieku 50 lat i więcej objętych wsparciem w ramach programu – 43
• Liczba osób o niskich kwalifikacjach, które otrzymały wsparcie w ramach programu – 100
• Liczba osób, które otrzymały bezzwrotne środki na rozpoczęcie działalności gospodarczej w programie – 23
• Liczba osób długotrwale bezrobotnych pracujących po opuszczeniu programu (łącznie z pracującymi na własny rachunek) – 22
• Liczba osób bezrobotnych (łącznie z długotrwale bezrobotnymi) pracujących po opuszczeniu programu (łącznie z pracującymi na własny rachunek) – 70
• Liczba osób z niepełnosprawnością pracujących po opuszczeniu programu (łącznie z pracującymi na własny rachunek) – 2</t>
  </si>
  <si>
    <t>• Liczba osób bezrobotnych (łącznie z długotrwale bezrobotnymi), które uzyskały kwalifikacje po opuszczeniu programu – 7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70
• Liczba osób bezrobotnych (łącznie z długotrwale bezrobotnymi) objętych wsparciem w programie – 142
• Liczba osób długotrwale bezrobotnych objętych wsparciem w ramach programu – 62
• Liczba osób z niepełnosprawnościami objętych wsparciem w ramach programu – 4
• Liczba osób w wieku 50 lat i więcej objętych wsparciem w ramach programu – 43
• Liczba osób o niskich kwalifikacjach, które otrzymały wsparcie w ramach programu – 80
• Liczba osób, które otrzymały bezzwrotne środki na rozpoczęcie działalności gospodarczej w programie – 70
• Liczba osób długotrwale bezrobotnych pracujących po opuszczeniu programu (łącznie z pracującymi na własny rachunek) – 19
• Liczba osób bezrobotnych (łącznie z długotrwale bezrobotnymi) pracujących po opuszczeniu programu (łącznie z pracującymi na własny rachunek) – 100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</si>
  <si>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 10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34
• Liczba osób bezrobotnych (łącznie z długotrwale bezrobotnymi) objętych wsparciem w programie – 155
• Liczba osób długotrwale bezrobotnych objętych wsparciem w ramach programu – 79
• Liczba osób z niepełnosprawnościami objętych wsparciem w ramach programu – 9
• Liczba osób w wieku 50 lat i więcej objętych wsparciem w ramach programu – 49
• Liczba osób o niskich kwalifikacjach, które otrzymały wsparcie w ramach programu – 60
• Liczba osób, które otrzymały bezzwrotne środki na rozpoczęcie działalności gospodarczej w programie – 34
• Liczba osób długotrwale bezrobotnych pracujących po opuszczeniu programu (łącznie z pracującymi na własny rachunek) – 20
• Liczba osób bezrobotnych (łącznie z długotrwale bezrobotnymi) pracujących po opuszczeniu programu (łącznie z pracującymi na własny rachunek) – 65
• Liczba osób z niepełnosprawnością pracujących po opuszczeniu programu (łącznie z pracującymi na własny rachunek) – 2</t>
  </si>
  <si>
    <t>• Liczba osób bezrobotnych (łącznie z długotrwale bezrobotnymi), które uzyskały kwalifikacje po opuszczeniu programu – 5
• Liczba osób długotrwale bezrobotnych, które uzyskały kwalifikacje po opuszczeniu programu – 1
• Liczba osób niepełnosprawnych, które uzyskały kwalifikacje po opuszczeniu programu – 0
• Liczba utworzonych miejsc pracy w ramach udzielonych z EFS środków na podjęcie działalności gospodarczej – 90
• Liczba osób bezrobotnych (łącznie z długotrwale bezrobotnymi) objętych wsparciem w programie – 107
• Liczba osób długotrwale bezrobotnych objętych wsparciem w ramach programu – 46
• Liczba osób z niepełnosprawnościami objętych wsparciem w ramach programu – 3
• Liczba osób w wieku 50 lat i więcej objętych wsparciem w ramach programu – 20
• Liczba osób o niskich kwalifikacjach, które otrzymały wsparcie w ramach programu – 50
• Liczba osób, które otrzymały bezzwrotne środki na rozpoczęcie działalności gospodarczej w programie – 90
• Liczba osób długotrwale bezrobotnych pracujących po opuszczeniu programu (łącznie z pracującymi na własny rachunek) – 26
• Liczba osób bezrobotnych (łącznie z długotrwale bezrobotnymi) pracujących po opuszczeniu programu (łącznie z pracującymi na własny rachunek) – 118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</si>
  <si>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 6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40
• Liczba osób bezrobotnych (łącznie z długotrwale bezrobotnymi) objętych wsparciem w programie – 360
• Liczba osób długotrwale bezrobotnych objętych wsparciem w ramach programu – 213
• Liczba osób z niepełnosprawnościami objętych wsparciem w ramach programu – 8
• Liczba osób w wieku 50 lat i więcej objętych wsparciem w ramach programu – 121
• Liczba osób o niskich kwalifikacjach, które otrzymały wsparcie w ramach programu – 150
• Liczba osób, które otrzymały bezzwrotne środki na rozpoczęcie działalności gospodarczej w programie – 40
• Liczba osób długotrwale bezrobotnych pracujących po opuszczeniu programu (łącznie z pracującymi na własny rachunek) – 100
• Liczba osób bezrobotnych (łącznie z długotrwale bezrobotnymi) pracujących po opuszczeniu programu (łącznie z pracującymi na własny rachunek) – 200
• Liczba osób z niepełnosprawnością pracujących po opuszczeniu programu (łącznie z pracującymi na własny rachunek) – 3</t>
  </si>
  <si>
    <t>• Liczba osób bezrobotnych (łącznie z długotrwale bezrobotnymi), które uzyskały kwalifikacje po opuszczeniu programu – 5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53
• Liczba osób bezrobotnych (łącznie z długotrwale bezrobotnymi) objętych wsparciem w programie – 168
• Liczba osób długotrwale bezrobotnych objętych wsparciem w ramach programu – 52
• Liczba osób z niepełnosprawnościami objętych wsparciem w ramach programu – 10
• Liczba osób w wieku 50 lat i więcej objętych wsparciem w ramach programu – 84
• Liczba osób o niskich kwalifikacjach, które otrzymały wsparcie w ramach programu – 68
• Liczba osób, które otrzymały bezzwrotne środki na rozpoczęcie działalności gospodarczej w programie – 53
• Liczba osób długotrwale bezrobotnych pracujących po opuszczeniu programu (łącznie z pracującymi na własny rachunek) – 16
• Liczba osób bezrobotnych (łącznie z długotrwale bezrobotnymi) pracujących po opuszczeniu programu (łącznie z pracującymi na własny rachunek) – 107
• Liczba osób z niepełnosprawnością pracujących po opuszczeniu programu (łącznie z pracującymi na własny rachunek) – 4</t>
  </si>
  <si>
    <t>• Liczba osób bezrobotnych (łącznie z długotrwale bezrobotnymi), które uzyskały kwalifikacje po opuszczeniu programu – 5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32
• Liczba osób bezrobotnych (łącznie z długotrwale bezrobotnymi) objętych wsparciem w programie – 168
• Liczba osób długotrwale bezrobotnych objętych wsparciem w ramach programu – 52
• Liczba osób z niepełnosprawnościami objętych wsparciem w ramach programu – 10
• Liczba osób w wieku 50 lat i więcej objętych wsparciem w ramach programu – 84
• Liczba osób o niskich kwalifikacjach, które otrzymały wsparcie w ramach programu – 68
• Liczba osób, które otrzymały bezzwrotne środki na rozpoczęcie działalności gospodarczej w programie – 32
• Liczba osób długotrwale bezrobotnych pracujących po opuszczeniu programu (łącznie z pracującymi na własny rachunek) – 16
• Liczba osób bezrobotnych (łącznie z długotrwale bezrobotnymi) pracujących po opuszczeniu programu (łącznie z pracującymi na własny rachunek) – 86
• Liczba osób z niepełnosprawnością pracujących po opuszczeniu programu (łącznie z pracującymi na własny rachunek) – 4</t>
  </si>
  <si>
    <t>• Liczba osób bezrobotnych (łącznie z długotrwale bezrobotnymi), które uzyskały kwalifikacje po opuszczeniu programu – 10
• Liczba osób długotrwale bezrobotnych, które uzyskały kwalifikacje po opuszczeniu programu – 5
• Liczba osób niepełnosprawnych, które uzyskały kwalifikacje po opuszczeniu programu – 0
• Liczba utworzonych miejsc pracy w ramach udzielonych z EFS środków na podjęcie działalności gospodarczej – 40
• Liczba osób bezrobotnych (łącznie z długotrwale bezrobotnymi) objętych wsparciem w programie – 185
• Liczba osób długotrwale bezrobotnych objętych wsparciem w ramach programu – 104
• Liczba osób z niepełnosprawnościami objętych wsparciem w ramach programu – 10
• Liczba osób w wieku 50 lat i więcej objętych wsparciem w ramach programu – 112
• Liczba osób o niskich kwalifikacjach, które otrzymały wsparcie w ramach programu – 134
• Liczba osób, które otrzymały bezzwrotne środki na rozpoczęcie działalności gospodarczej w programie – 40
• Liczba osób długotrwale bezrobotnych pracujących po opuszczeniu programu (łącznie z pracującymi na własny rachunek) – 57
• Liczba osób bezrobotnych (łącznie z długotrwale bezrobotnymi) pracujących po opuszczeniu programu (łącznie z pracującymi na własny rachunek) – 113
• Liczba osób z niepełnosprawnością pracujących po opuszczeniu programu (łącznie z pracującymi na własny rachunek) – 4</t>
  </si>
  <si>
    <t>• Liczba osób bezrobotnych (łącznie z długotrwale bezrobotnymi), które uzyskały kwalifikacje po opuszczeniu programu – 22
• Liczba osób długotrwale bezrobotnych, które uzyskały kwalifikacje po opuszczeniu programu – 7
• Liczba osób niepełnosprawnych, które uzyskały kwalifikacje po opuszczeniu programu – 1
• Liczba utworzonych miejsc pracy w ramach udzielonych z EFS środków na podjęcie działalności gospodarczej – 24
• Liczba osób bezrobotnych (łącznie z długotrwale bezrobotnymi) objętych wsparciem w programie – 124
• Liczba osób długotrwale bezrobotnych objętych wsparciem w ramach programu – 32
• Liczba osób z niepełnosprawnościami objętych wsparciem w ramach programu – 8
• Liczba osób w wieku 50 lat i więcej objętych wsparciem w ramach programu – 45
• Liczba osób o niskich kwalifikacjach, które otrzymały wsparcie w ramach programu – 65
• Liczba osób, które otrzymały bezzwrotne środki na rozpoczęcie działalności gospodarczej w programie – 24
• Liczba osób długotrwale bezrobotnych pracujących po opuszczeniu programu (łącznie z pracującymi na własny rachunek) – 10
• Liczba osób bezrobotnych (łącznie z długotrwale bezrobotnymi) pracujących po opuszczeniu programu (łącznie z pracującymi na własny rachunek) – 85
• Liczba osób z niepełnosprawnością pracujących po opuszczeniu programu (łącznie z pracującymi na własny rachunek) – 3</t>
  </si>
  <si>
    <t>• Liczba osób bezrobotnych (łącznie z długotrwale bezrobotnymi), które uzyskały kwalifikacje po opuszczeniu programu – 100
• Liczba osób długotrwale bezrobotnych, które uzyskały kwalifikacje po opuszczeniu programu – 30
• Liczba osób niepełnosprawnych, które uzyskały kwalifikacje po opuszczeniu programu – 3
• Liczba utworzonych miejsc pracy w ramach udzielonych z EFS środków na podjęcie działalności gospodarczej – 228
• Liczba osób bezrobotnych (łącznie z długotrwale bezrobotnymi) objętych wsparciem w programie – 759
• Liczba osób długotrwale bezrobotnych objętych wsparciem w ramach programu – 281
• Liczba osób z niepełnosprawnościami objętych wsparciem w ramach programu – 41
• Liczba osób w wieku 50 lat i więcej objętych wsparciem w ramach programu – 255
• Liczba osób o niskich kwalifikacjach, które otrzymały wsparcie w ramach programu – 15
• Liczba osób, które otrzymały bezzwrotne środki na rozpoczęcie działalności gospodarczej w programie – 228
• Liczba osób długotrwale bezrobotnych pracujących po opuszczeniu programu (łącznie z pracującymi na własny rachunek) – 126
• Liczba osób bezrobotnych (łącznie z długotrwale bezrobotnymi) pracujących po opuszczeniu programu (łącznie z pracującymi na własny rachunek) – 424
• Liczba osób z niepełnosprawnością pracujących po opuszczeniu programu (łącznie z pracującymi na własny rachunek) – 8</t>
  </si>
  <si>
    <t>• Liczba osób bezrobotnych (łącznie z długotrwale bezrobotnymi), które uzyskały kwalifikacje po opuszczeniu programu – 5
• Liczba osób długotrwale bezrobotnych, które uzyskały kwalifikacje po opuszczeniu programu – 0
• Liczba osób niepełnosprawnych, które uzyskały kwalifikacje po opuszczeniu programu – 0
• Liczba utworzonych miejsc pracy w ramach udzielonych z EFS środków na podjęcie działalności gospodarczej – 73
• Liczba osób bezrobotnych (łącznie z długotrwale bezrobotnymi) objętych wsparciem w programie – 100
• Liczba osób długotrwale bezrobotnych objętych wsparciem w ramach programu – 33
• Liczba osób z niepełnosprawnościami objętych wsparciem w ramach programu – 8
• Liczba osób w wieku 50 lat i więcej objętych wsparciem w ramach programu – 34
• Liczba osób o niskich kwalifikacjach, które otrzymały wsparcie w ramach programu – 53
• Liczba osób, które otrzymały bezzwrotne środki na rozpoczęcie działalności gospodarczej w programie – 73
• Liczba osób długotrwale bezrobotnych pracujących po opuszczeniu programu (łącznie z pracującymi na własny rachunek) – 10
• Liczba osób bezrobotnych (łącznie z długotrwale bezrobotnymi) pracujących po opuszczeniu programu (łącznie z pracującymi na własny rachunek) – 113
• Liczba osób z niepełnosprawnością pracujących po opuszczeniu programu (łącznie z pracującymi na własny rachunek) – 3</t>
  </si>
  <si>
    <t>• Liczba osób bezrobotnych (łącznie z długotrwale bezrobotnymi), które uzyskały kwalifikacje po opuszczeniu programu – 17
• Liczba osób długotrwale bezrobotnych, które uzyskały kwalifikacje po opuszczeniu programu – 8
• Liczba osób niepełnosprawnych, które uzyskały kwalifikacje po opuszczeniu programu – 0
• Liczba utworzonych miejsc pracy w ramach udzielonych z EFS środków na podjęcie działalności gospodarczej – 71
• Liczba osób bezrobotnych (łącznie z długotrwale bezrobotnymi) objętych wsparciem w programie – 79
• Liczba osób długotrwale bezrobotnych objętych wsparciem w ramach programu – 38
• Liczba osób z niepełnosprawnościami objętych wsparciem w ramach programu – 4
• Liczba osób w wieku 50 lat i więcej objętych wsparciem w ramach programu – 28
• Liczba osób o niskich kwalifikacjach, które otrzymały wsparcie w ramach programu – 15
• Liczba osób, które otrzymały bezzwrotne środki na rozpoczęcie działalności gospodarczej w programie – 71
• Liczba osób długotrwale bezrobotnych pracujących po opuszczeniu programu (łącznie z pracującymi na własny rachunek) – 30
• Liczba osób bezrobotnych (łącznie z długotrwale bezrobotnymi) pracujących po opuszczeniu programu (łącznie z pracującymi na własny rachunek) – 100
• Liczba osób z niepełnosprawnością pracujących po opuszczeniu programu (łącznie z pracującymi na własny rachunek) – 1</t>
  </si>
  <si>
    <t>• Liczba osób bezrobotnych (łącznie z długotrwale bezrobotnymi), które uzyskały kwalifikacje po opuszczeniu programu – 5
• Liczba osób długotrwale bezrobotnych, które uzyskały kwalifikacje po opuszczeniu programu – 3
• Liczba osób niepełnosprawnych, które uzyskały kwalifikacje po opuszczeniu programu – 0
• Liczba utworzonych miejsc pracy w ramach udzielonych z EFS środków na podjęcie działalności gospodarczej – 348
• Liczba osób bezrobotnych (łącznie z długotrwale bezrobotnymi) objętych wsparciem w programie – 454
• Liczba osób długotrwale bezrobotnych objętych wsparciem w ramach programu – 243
• Liczba osób z niepełnosprawnościami objętych wsparciem w ramach programu – 31
• Liczba osób w wieku 50 lat i więcej objętych wsparciem w ramach programu – 149
• Liczba osób o niskich kwalifikacjach, które otrzymały wsparcie w ramach programu – 100
• Liczba osób, które otrzymały bezzwrotne środki na rozpoczęcie działalności gospodarczej w programie – 348
• Liczba osób długotrwale bezrobotnych pracujących po opuszczeniu programu (łącznie z pracującymi na własny rachunek) – 73
• Liczba osób bezrobotnych (łącznie z długotrwale bezrobotnymi) pracujących po opuszczeniu programu (łącznie z pracującymi na własny rachunek) – 400
• Liczba osób z niepełnosprawnością pracujących po opuszczeniu programu (łącznie z pracującymi na własny rachunek) – 11</t>
  </si>
  <si>
    <t>Liczba etatomiesięcy finansowanych ze środków pomocy technicznej – 3 960 szt.
• Liczba uczestników form szkoleniowych dla instytucji – 800 osób
• Liczba opracowanych ekspertyz – 2 szt. 
• Liczba zakupionych urządzeń oraz elementów wyposażenia stanowiska pracy – 300 szt.
• Liczba posiedzeń sieci tematycznych, grup roboczych, komitetów oraz innych ciał angażujących partnerów – 59 szt.
• Liczba zorganizowanych spotkań, konferencji, seminariów – 30 szt.
• Średnioroczna liczba form szkoleniowych na jednego pracownika instytucji systemu wdrażania RPO WM – 2 szt.
• Poziom fluktuacji pracowników w instytucjach zaangażowanych w RPO WM– 2 %</t>
  </si>
  <si>
    <t xml:space="preserve">Liczba opracowanych ekspertyz – 8 szt.
• Liczba zorganizowanych spotkań, konferencji, seminariów – 17 szt. </t>
  </si>
  <si>
    <t xml:space="preserve">• Liczba przeprowadzonych ewaluacji – 8 szt.
• Odsetek wdrożonych rekomendacji operacyjnych – 50% </t>
  </si>
  <si>
    <t xml:space="preserve">• Liczba etatomiesięcy finansowanych ze środków pomocy technicznej – 1 262 szt.
• Liczba uczestników form szkoleniowych dla instytucji – 669 osób
• Liczba zakupionych urządzeń oraz elementów wyposażenia stanowiska pracy – 300 szt.
• Średnioroczna liczba form szkoleniowych na jednego pracownika instytucji systemu wdrażania RPO WM – 2,5 szt.
• Poziom fluktuacji pracowników w instytucjach zaangażowanych w RPO WM – 0,12 %
• Średni czas zatwierdzenia projektu (od złożenia wniosku o dofinansowanie do podpisania umowy):285 dni </t>
  </si>
  <si>
    <t xml:space="preserve">• Liczba uczestników form szkoleniowych dla beneficjentów – 300 osób
• Liczba zorganizowanych spotkań, konferencji, seminariów – 15 szt.
Ocena przydatności form szkoleniowych dla beneficjentów – 4,02 (skala 1-5)  </t>
  </si>
  <si>
    <t>• Liczba etatomiesięcy finansowanych ze środków pomocy technicznej – 9 420 szt.
• Liczba uczestników form szkoleniowych dla instytucji – 1 300 osób
• Liczba zakupionych urządzeń oraz elementów wyposażenia stanowiska pracy – 5 szt.
• Liczba opracowanych ekspertyz – 10 szt. 
• Liczba utworzonych lub dostosowanych systemów informatycznych – 1 szt.
• Liczba użytkowników systemów informatycznych – 162 500 osób
• Średnioroczna liczba form szkoleniowych na jednego pracownika instytucji systemu wdrażania RPO WM – 3 szt.
• Średnia ocena użyteczności Systemu Informatycznego
• Poziom fluktuacji pracowników w instytucjach zaangażowanych w RPO WM – 5%
• Średni czas zatwierdzenia projektu (od złożenia wniosku o dofinansowanie do podpisania umowy) – 285 dni</t>
  </si>
  <si>
    <t>• Liczba uczestników form szkoleniowych dla beneficjentów – 7 130 osób
• Liczba odwiedzin portalu informacyjnego/serwisu internetowego – 1 200 000 szt.
• Liczba działań informacyjno - promocyjnych o szerokim zasięgu – 3 szt.
• Liczba materiałów informacyjnych lub promocyjnych wydanych w formie elektronicznej
• Ocena przydatności form szkoleniowych dla beneficjentów – 4,6 (skala 1-5)</t>
  </si>
  <si>
    <t>Wszystkie projekty współfinansowane ze środków Europejskiego Funduszu Społecznego nie spełniają definicji „dużego projektu”</t>
  </si>
  <si>
    <t>Należy wskazać roboczą nazwę projektu lub skrótowo opisać istotę, zakres przedmiotowy projektu.</t>
  </si>
  <si>
    <t xml:space="preserve">Należy podać nazwę podmiotu, który dokonał zgłoszenia na podstawie procedury identyfikacji projektów pozakonkursowych. </t>
  </si>
  <si>
    <t>Podmiot, który zostanie wezwany przez IOK do złożenia wniosku o dofinansowanie danego projektu.</t>
  </si>
  <si>
    <t>Przewidywane wartości wskaźnika lub wskaźników z katalogu wskaźników przypisanych do danego działania lub poddziałania, która zostanie osiągnięta dzięki realizacji projektu.</t>
  </si>
  <si>
    <t>Dane aktualne na dzień dokonania identyfikacji przez IZ / WUP.</t>
  </si>
  <si>
    <t>Razem Oś Priorytetowa XI</t>
  </si>
  <si>
    <t>Razem Działanie 11.1</t>
  </si>
  <si>
    <t>Razem Działanie 8.1</t>
  </si>
  <si>
    <t>Razem Działanie 9.3</t>
  </si>
  <si>
    <t>Razem Działanie 10.1</t>
  </si>
  <si>
    <t>Razem Działanie 10.3</t>
  </si>
  <si>
    <t>Razem EFS</t>
  </si>
  <si>
    <t>Lp.</t>
  </si>
  <si>
    <t>Zidentyfikowanych w znaczeniu art. 48 ust. 3 ustawa z dnia 11 lipca 2014 r. o zasadach realizacji programów w zakresie polityki spójności finansowanych w perspektywie finansowej 2014-2020.</t>
  </si>
  <si>
    <t>Należy podać nazwę podmiotu, który dokonał zgłoszenia na podstawie procedury identyfikacji projektów pozakonkursowych, i 
który zostanie wezwany przez IOK do złożenia wniosku o dofinansowanie danego projektu.</t>
  </si>
  <si>
    <t>Aktywizacja osób w wieku 30 lat i powyżej pozostających bez pracy w powiatach województwa mazowieckiego</t>
  </si>
  <si>
    <t>Aktywizacja osób w wieku 30 lat i więcej pozostających bez pracy w powiecie ciechanowskim (III)</t>
  </si>
  <si>
    <t>21.11.2018</t>
  </si>
  <si>
    <t>Powiat Ciechanowski / Powiatowy Urząd Pracy w Ciechanowie</t>
  </si>
  <si>
    <t>01.2019-12.2020</t>
  </si>
  <si>
    <t>I kwartał 2019</t>
  </si>
  <si>
    <t>• Liczba osób bezrobotnych (łącznie z długotrwale bezrobotnymi) objętych wsparciem w programie – 321
• Liczba osób długotrwale bezrobotnych objętych wsparciem w programie – 35
• Liczba osób z niepełnosprawnościami  objętych wsparciem w programie – 2
• Liczba osób o niskich  kwalifikacjach objętych wsparciem w programie – 229
• Liczba osób w wieku 50 lat i więcej objętych wsparciem w programie – 10
• Liczba osób, które otrzymały bezzwrotne środki na podjęcie działalności gospodarczej w programie – 106
• Liczba bezrobotnych mężczyzn w wieku 30-49 lat objętych wsparciem w programie – 5
• Liczba osób bezrobotnych (łącznie z długotrwale bezrobotnymi) pracujących po opuszczeniu programu (łącznie z pracującymi na własny rachunek) – 150
• Liczba osób długotrwale bezrobotnych pracujących po opuszczeniu programu (łącznie z pracującymi na własny rachunek) – 4
• Liczba osób z niepełnosprawnością pracujących po opuszczeniu programu (łącznie z pracującymi na własny rachunek) – 0
• Liczba osób bezrobotnych (łącznie z długotrwale bezrobotnymi), które uzyskały kwalifikacje po opuszczeniu programu – 40
• Liczba osób długotrwale bezrobotnych, które uzyskały kwalifikacje po opuszczeniu programu – 4
• Liczba osób z niepełnosprawnościami, które uzyskały kwalifikacje po opuszczeniu programu – 0
• Liczba utworzonych miejsc pracy w ramach udzielonych z EFS środków na podjęcie działalności gospodarczej – 106</t>
  </si>
  <si>
    <t>Aktywizacja osób w wieku 30 lat i więcej pozostających bez pracy w powiecie gostynińskim (III)</t>
  </si>
  <si>
    <t>22.11.2018</t>
  </si>
  <si>
    <t>Powiat Gostyniński / Powiatowy Urząd Pracy w Gostyninie</t>
  </si>
  <si>
    <t>• Liczba osób bezrobotnych (łącznie z długotrwale bezrobotnymi) objętych wsparciem w programie – 349
• Liczba osób długotrwale bezrobotnych objętych wsparciem w programie – 103
• Liczba osób z niepełnosprawnościami  objętych wsparciem w programie – 6
• Liczba osób o niskich  kwalifikacjach objętych wsparciem w programie – 148
• Liczba osób w wieku 50 lat i więcej objętych wsparciem w programie – 62
• Liczba osób, które otrzymały bezzwrotne środki na podjęcie działalności gospodarczej w programie – 72
• Liczba bezrobotnych mężczyzn w wieku 30-49 lat objętych wsparciem w programie – 35
• Liczba osób bezrobotnych (łącznie z długotrwale bezrobotnymi) pracujących po opuszczeniu programu (łącznie z pracującymi na własny rachunek) – 158
• Liczba osób długotrwale bezrobotnych pracujących po opuszczeniu programu (łącznie z pracującymi na własny rachunek) – 47
• Liczba osób z niepełnosprawnością pracujących po opuszczeniu programu (łącznie z pracującymi na własny rachunek) – 3
• Liczba osób bezrobotnych (łącznie z długotrwale bezrobotnymi), które uzyskały kwalifikacje po opuszczeniu programu – 3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72</t>
  </si>
  <si>
    <t>Aktywizacja osób w wieku 30 lat i więcej pozostających bez pracy w powiecie legionowskim (III)</t>
  </si>
  <si>
    <t>Powiat Legionowski / Powiatowy Urząd Pracy w Legionowie</t>
  </si>
  <si>
    <t>• Liczba osób bezrobotnych (łącznie z długotrwale bezrobotnymi) objętych wsparciem w programie – 157
• Liczba osób długotrwale bezrobotnych objętych wsparciem w programie – 20
• Liczba osób z niepełnosprawnościami  objętych wsparciem w programie – 1
• Liczba osób o niskich  kwalifikacjach objętych wsparciem w programie – 60
• Liczba osób w wieku 50 lat i więcej objętych wsparciem w programie – 20
• Liczba osób, które otrzymały bezzwrotne środki na podjęcie działalności gospodarczej w programie – 62
• Liczba bezrobotnych mężczyzn w wieku 30-49 lat objętych wsparciem w programie – 4
• Liczba osób bezrobotnych (łącznie z długotrwale bezrobotnymi) pracujących po opuszczeniu programu (łącznie z pracującymi na własny rachunek) – 90
• Liczba osób długotrwale bezrobotnych pracujących po opuszczeniu programu (łącznie z pracującymi na własny rachunek) – 8
• Liczba osób z niepełnosprawnością pracujących po opuszczeniu programu (łącznie z pracującymi na własny rachunek) – 0
• Liczba osób bezrobotnych (łącznie z długotrwale bezrobotnymi), które uzyskały kwalifikacje po opuszczeniu programu – 5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62</t>
  </si>
  <si>
    <t>Aktywizacja osób w wieku 30 lat i więcej pozostających bez pracy w powiecie radomskim i m. Radom (III)</t>
  </si>
  <si>
    <t>• Liczba osób bezrobotnych (łącznie z długotrwale bezrobotnymi) objętych wsparciem w programie – 900
• Liczba osób długotrwale bezrobotnych objętych wsparciem w programie – 220
• Liczba osób z niepełnosprawnościami  objętych wsparciem w programie – 10
• Liczba osób o niskich  kwalifikacjach objętych wsparciem w programie – 390
• Liczba osób w wieku 50 lat i więcej objętych wsparciem w programie – 100
• Liczba osób, które otrzymały bezzwrotne środki na podjęcie działalności gospodarczej w programie – 405
• Liczba bezrobotnych mężczyzn w wieku 30-49 lat objętych wsparciem w programie – 180
• Liczba osób bezrobotnych (łącznie z długotrwale bezrobotnymi) pracujących po opuszczeniu programu (łącznie z pracującymi na własny rachunek) – 658
• Liczba osób długotrwale bezrobotnych pracujących po opuszczeniu programu (łącznie z pracującymi na własny rachunek) – 100
• Liczba osób z niepełnosprawnością pracujących po opuszczeniu programu (łącznie z pracującymi na własny rachunek) – 5
• Liczba osób bezrobotnych (łącznie z długotrwale bezrobotnymi), które uzyskały kwalifikacje po opuszczeniu programu – 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405</t>
  </si>
  <si>
    <t>Aktywizacja osób w wieku 30 lat i więcej pozostających bez pracy w powiecie zwoleńskim (III)</t>
  </si>
  <si>
    <t>• Liczba osób bezrobotnych (łącznie z długotrwale bezrobotnymi) objętych wsparciem w programie – 211
• Liczba osób długotrwale bezrobotnych objętych wsparciem w programie – 23
• Liczba osób z niepełnosprawnościami  objętych wsparciem w programie – 2
• Liczba osób o niskich  kwalifikacjach objętych wsparciem w programie – 168
• Liczba osób w wieku 50 lat i więcej objętych wsparciem w programie – 13
• Liczba osób, które otrzymały bezzwrotne środki na podjęcie działalności gospodarczej w programie – 42
• Liczba bezrobotnych mężczyzn w wieku 30-49 lat objętych wsparciem w programie – 0
• Liczba osób bezrobotnych (łącznie z długotrwale bezrobotnymi) pracujących po opuszczeniu programu (łącznie z pracującymi na własny rachunek) – 95
• Liczba osób długotrwale bezrobotnych pracujących po opuszczeniu programu (łącznie z pracującymi na własny rachunek) – 5
• Liczba osób z niepełnosprawnością pracujących po opuszczeniu programu (łącznie z pracującymi na własny rachunek) – 0
• Liczba osób bezrobotnych (łącznie z długotrwale bezrobotnymi), które uzyskały kwalifikacje po opuszczeniu programu – 4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42</t>
  </si>
  <si>
    <t>Aktywizacja osób w wieku 30 lat i więcej pozostających bez pracy w powiecie garwolińskim (III)</t>
  </si>
  <si>
    <t>Powiat Garwoliński / Powiatowy Urząd Pracy w Garwolinie</t>
  </si>
  <si>
    <t>• Liczba osób bezrobotnych (łącznie z długotrwale bezrobotnymi) objętych wsparciem w programie – 270
• Liczba osób długotrwale bezrobotnych objętych wsparciem w programie – 100
• Liczba osób z niepełnosprawnościami  objętych wsparciem w programie – 2
• Liczba osób o niskich  kwalifikacjach objętych wsparciem w programie – 231
• Liczba osób w wieku 50 lat i więcej objętych wsparciem w programie – 48
• Liczba osób, które otrzymały bezzwrotne środki na podjęcie działalności gospodarczej w programie – 117
• Liczba bezrobotnych mężczyzn w wieku 30-49 lat objętych wsparciem w programie – 39
• Liczba osób bezrobotnych (łącznie z długotrwale bezrobotnymi) pracujących po opuszczeniu programu (łącznie z pracującymi na własny rachunek) – 135
• Liczba osób długotrwale bezrobotnych pracujących po opuszczeniu programu (łącznie z pracującymi na własny rachunek) – 45
• Liczba osób z niepełnosprawnością pracujących po opuszczeniu programu (łącznie z pracującymi na własny rachunek) – 1
• Liczba osób bezrobotnych (łącznie z długotrwale bezrobotnymi), które uzyskały kwalifikacje po opuszczeniu programu – 12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117</t>
  </si>
  <si>
    <t>Aktywizacja osób w wieku 30 lat i więcej pozostających bez pracy w powiecie żyrardowskim (III)</t>
  </si>
  <si>
    <t>• Liczba osób bezrobotnych (łącznie z długotrwale bezrobotnymi) objętych wsparciem w programie – 183
• Liczba osób długotrwale bezrobotnych objętych wsparciem w programie – 8
• Liczba osób z niepełnosprawnościami  objętych wsparciem w programie – 2
• Liczba osób o niskich  kwalifikacjach objętych wsparciem w programie – 147
• Liczba osób w wieku 50 lat i więcej objętych wsparciem w programie – 8
• Liczba osób, które otrzymały bezzwrotne środki na podjęcie działalności gospodarczej w programie – 79
• Liczba bezrobotnych mężczyzn w wieku 30-49 lat objętych wsparciem w programie – 6
• Liczba osób bezrobotnych (łącznie z długotrwale bezrobotnymi) pracujących po opuszczeniu programu (łącznie z pracującymi na własny rachunek) – 99
• Liczba osób długotrwale bezrobotnych pracujących po opuszczeniu programu (łącznie z pracującymi na własny rachunek) – 2
• Liczba osób z niepełnosprawnością pracujących po opuszczeniu programu (łącznie z pracującymi na własny rachunek) – 0
• Liczba osób bezrobotnych (łącznie z długotrwale bezrobotnymi), które uzyskały kwalifikacje po opuszczeniu programu – 8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79</t>
  </si>
  <si>
    <t>Aktywizacja osób w wieku 30 lat i więcej pozostających bez pracy w powiecie sokołowskim (III)</t>
  </si>
  <si>
    <t>Powiat Sokołowski / Powiatowy Urząd Pracy 
w Sokołowie Podlaskim</t>
  </si>
  <si>
    <t>• Liczba osób bezrobotnych (łącznie z długotrwale bezrobotnymi) objętych wsparciem w programie – 176
• Liczba osób długotrwale bezrobotnych objętych wsparciem w programie – 25
• Liczba osób z niepełnosprawnościami  objętych wsparciem w programie – 2
• Liczba osób o niskich  kwalifikacjach objętych wsparciem w programie – 125
• Liczba osób w wieku 50 lat i więcej objętych wsparciem w programie – 10
• Liczba osób, które otrzymały bezzwrotne środki na podjęcie działalności gospodarczej w programie – 37
• Liczba bezrobotnych mężczyzn w wieku 30-49 lat objętych wsparciem w programie – 0
• Liczba osób bezrobotnych (łącznie z długotrwale bezrobotnymi) pracujących po opuszczeniu programu (łącznie z pracującymi na własny rachunek) – 80
• Liczba osób długotrwale bezrobotnych pracujących po opuszczeniu programu (łącznie z pracującymi na własny rachunek) – 10
• Liczba osób z niepełnosprawnością pracujących po opuszczeniu programu (łącznie z pracującymi na własny rachunek) – 1
• Liczba osób bezrobotnych (łącznie z długotrwale bezrobotnymi), które uzyskały kwalifikacje po opuszczeniu programu – 14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37</t>
  </si>
  <si>
    <t>Aktywizacja osób w wieku 30 lat i więcej pozostających bez pracy w powiecie grójeckim (III)</t>
  </si>
  <si>
    <t>23.11.2018</t>
  </si>
  <si>
    <t>• Liczba osób bezrobotnych (łącznie z długotrwale bezrobotnymi) objętych wsparciem w programie – 120
• Liczba osób długotrwale bezrobotnych objętych wsparciem w programie – 12
• Liczba osób z niepełnosprawnościami  objętych wsparciem w programie – 2
• Liczba osób o niskich  kwalifikacjach objętych wsparciem w programie – 80
• Liczba osób w wieku 50 lat i więcej objętych wsparciem w programie – 11
• Liczba osób, które otrzymały bezzwrotne środki na podjęcie działalności gospodarczej w programie – 34
• Liczba bezrobotnych mężczyzn w wieku 30-49 lat objętych wsparciem w programie – 0
• Liczba osób bezrobotnych (łącznie z długotrwale bezrobotnymi) pracujących po opuszczeniu programu (łącznie z pracującymi na własny rachunek) – 50
• Liczba osób długotrwale bezrobotnych pracujących po opuszczeniu programu (łącznie z pracującymi na własny rachunek) – 4
• Liczba osób z niepełnosprawnością pracujących po opuszczeniu programu (łącznie z pracującymi na własny rachunek) – 1
• Liczba osób bezrobotnych (łącznie z długotrwale bezrobotnymi), które uzyskały kwalifikacje po opuszczeniu programu – 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34</t>
  </si>
  <si>
    <t>Aktywizacja osób w wieku 30 lat i więcej pozostających bez pracy w powiecie sochaczewskim (III)</t>
  </si>
  <si>
    <t>Powiat Sochaczewskim / Powiatowy Urząd Pracy w Sochaczewie</t>
  </si>
  <si>
    <t>• Liczba osób bezrobotnych (łącznie z długotrwale bezrobotnymi) objętych wsparciem w programie – 228
• Liczba osób długotrwale bezrobotnych objętych wsparciem w programie – 18
• Liczba osób z niepełnosprawnościami  objętych wsparciem w programie – 0
• Liczba osób o niskich  kwalifikacjach objętych wsparciem w programie – 140
• Liczba osób w wieku 50 lat i więcej objętych wsparciem w programie – 17
• Liczba osób, które otrzymały bezzwrotne środki na podjęcie działalności gospodarczej w programie – 65
• Liczba bezrobotnych mężczyzn w wieku 30-49 lat objętych wsparciem w programie – 0
• Liczba osób bezrobotnych (łącznie z długotrwale bezrobotnymi) pracujących po opuszczeniu programu (łącznie z pracującymi na własny rachunek) – 110
• Liczba osób długotrwale bezrobotnych pracujących po opuszczeniu programu (łącznie z pracującymi na własny rachunek) – 2
• Liczba osób z niepełnosprawnością pracujących po opuszczeniu programu (łącznie z pracującymi na własny rachunek) – 0
• Liczba osób bezrobotnych (łącznie z długotrwale bezrobotnymi), które uzyskały kwalifikacje po opuszczeniu programu – 28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65</t>
  </si>
  <si>
    <t>Aktywizacja osób w wieku 30 lat i więcej pozostających bez pracy w powiecie wyszkowskim (III)</t>
  </si>
  <si>
    <t>• Liczba osób bezrobotnych (łącznie z długotrwale bezrobotnymi) objętych wsparciem w programie – 266
• Liczba osób długotrwale bezrobotnych objętych wsparciem w programie – 3
• Liczba osób z niepełnosprawnościami  objętych wsparciem w programie – 6
• Liczba osób o niskich  kwalifikacjach objętych wsparciem w programie – 204
• Liczba osób w wieku 50 lat i więcej objętych wsparciem w programie – 53
• Liczba osób, które otrzymały bezzwrotne środki na podjęcie działalności gospodarczej w programie – 40
• Liczba bezrobotnych mężczyzn w wieku 30-49 lat objętych wsparciem w programie – 0
• Liczba osób bezrobotnych (łącznie z długotrwale bezrobotnymi) pracujących po opuszczeniu programu (łącznie z pracującymi na własny rachunek) – 160
• Liczba osób długotrwale bezrobotnych pracujących po opuszczeniu programu (łącznie z pracującymi na własny rachunek) – 1
• Liczba osób z niepełnosprawnością pracujących po opuszczeniu programu (łącznie z pracującymi na własny rachunek) – 0
• Liczba osób bezrobotnych (łącznie z długotrwale bezrobotnymi), które uzyskały kwalifikacje po opuszczeniu programu – 5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40</t>
  </si>
  <si>
    <t>Aktywizacja osób w wieku 30 lat i więcej pozostających bez pracy w powiecie nowodworskim (III)</t>
  </si>
  <si>
    <t>16.11.2018</t>
  </si>
  <si>
    <t>• Liczba osób bezrobotnych (łącznie z długotrwale bezrobotnymi) objętych wsparciem w programie – 170
• Liczba osób długotrwale bezrobotnych objętych wsparciem w programie – 53
• Liczba osób z niepełnosprawnościami  objętych wsparciem w programie – 7
• Liczba osób o niskich  kwalifikacjach objętych wsparciem w programie – 32
• Liczba osób w wieku 50 lat i więcej objętych wsparciem w programie – 51
• Liczba osób, które otrzymały bezzwrotne środki na podjęcie działalności gospodarczej w programie – 54
• Liczba bezrobotnych mężczyzn w wieku 30-49 lat objętych wsparciem w programie – 27
• Liczba osób bezrobotnych (łącznie z długotrwale bezrobotnymi) pracujących po opuszczeniu programu (łącznie z pracującymi na własny rachunek) – 80
• Liczba osób długotrwale bezrobotnych pracujących po opuszczeniu programu (łącznie z pracującymi na własny rachunek) – 35
• Liczba osób z niepełnosprawnością pracujących po opuszczeniu programu (łącznie z pracującymi na własny rachunek) – 3
• Liczba osób bezrobotnych (łącznie z długotrwale bezrobotnymi), które uzyskały kwalifikacje po opuszczeniu programu – 25
• Liczba osób długotrwale bezrobotnych, które uzyskały kwalifikacje po opuszczeniu programu – 7
• Liczba osób z niepełnosprawnościami, które uzyskały kwalifikacje po opuszczeniu programu – 1
• Liczba utworzonych miejsc pracy w ramach udzielonych z EFS środków na podjęcie działalności gospodarczej – 54</t>
  </si>
  <si>
    <t>Aktywizacja osób w wieku 30 lat i więcej pozostających bez pracy w powiecie warszawskim zachodnim (III)</t>
  </si>
  <si>
    <t>26.11.2018</t>
  </si>
  <si>
    <t>• Liczba osób bezrobotnych (łącznie z długotrwale bezrobotnymi) objętych wsparciem w programie – 94
• Liczba osób długotrwale bezrobotnych objętych wsparciem w programie – 23
• Liczba osób z niepełnosprawnościami  objętych wsparciem w programie – 2
• Liczba osób o niskich  kwalifikacjach objętych wsparciem w programie – 32
• Liczba osób w wieku 50 lat i więcej objętych wsparciem w programie – 22
• Liczba osób, które otrzymały bezzwrotne środki na podjęcie działalności gospodarczej w programie – 33
• Liczba bezrobotnych mężczyzn w wieku 30-49 lat objętych wsparciem w programie – 6
• Liczba osób bezrobotnych (łącznie z długotrwale bezrobotnymi) pracujących po opuszczeniu programu (łącznie z pracującymi na własny rachunek) – 44
• Liczba osób długotrwale bezrobotnych pracujących po opuszczeniu programu (łącznie z pracującymi na własny rachunek) – 14
• Liczba osób z niepełnosprawnością pracujących po opuszczeniu programu (łącznie z pracującymi na własny rachunek) – 1
• Liczba osób bezrobotnych (łącznie z długotrwale bezrobotnymi), które uzyskały kwalifikacje po opuszczeniu programu – 6
• Liczba osób długotrwale bezrobotnych, które uzyskały kwalifikacje po opuszczeniu programu – 3
• Liczba osób z niepełnosprawnościami, które uzyskały kwalifikacje po opuszczeniu programu – 0
• Liczba utworzonych miejsc pracy w ramach udzielonych z EFS środków na podjęcie działalności gospodarczej – 33</t>
  </si>
  <si>
    <t>Aktywizacja osób w wieku 30 lat i więcej pozostających bez pracy w powiecie mińskim (III)</t>
  </si>
  <si>
    <t>• Liczba osób bezrobotnych (łącznie z długotrwale bezrobotnymi) objętych wsparciem w programie – 137
• Liczba osób długotrwale bezrobotnych objętych wsparciem w programie – 10
• Liczba osób z niepełnosprawnościami  objętych wsparciem w programie – 2
• Liczba osób o niskich  kwalifikacjach objętych wsparciem w programie – 42
• Liczba osób w wieku 50 lat i więcej objętych wsparciem w programie – 10
• Liczba osób, które otrzymały bezzwrotne środki na podjęcie działalności gospodarczej w programie – 76
• Liczba bezrobotnych mężczyzn w wieku 30-49 lat objętych wsparciem w programie – 19
• Liczba osób bezrobotnych (łącznie z długotrwale bezrobotnymi) pracujących po opuszczeniu programu (łącznie z pracującymi na własny rachunek) – 113
• Liczba osób długotrwale bezrobotnych pracujących po opuszczeniu programu (łącznie z pracującymi na własny rachunek) – 4
• Liczba osób z niepełnosprawnością pracujących po opuszczeniu programu (łącznie z pracującymi na własny rachunek) – 1
• Liczba osób bezrobotnych (łącznie z długotrwale bezrobotnymi), które uzyskały kwalifikacje po opuszczeniu programu – 1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76</t>
  </si>
  <si>
    <t>Aktywizacja osób w wieku 30 lat i więcej pozostających bez pracy w powiecie przysuskim (III)</t>
  </si>
  <si>
    <t>Liczba osób bezrobotnych (łącznie z długotrwale bezrobotnymi) objętych wsparciem w programie – 449
Liczba osób długotrwale bezrobotnych objętych wsparciem w programie – 170
Liczba osób z niepełnosprawnościami  objętych wsparciem w programie – 10
Liczba osób o niskich kwalifikacjach objętych wsparciem w programie – 320
Liczba osób w wieku 50 lat i więcej objętych wsparciem w programie – 100
Liczba osób, które otrzymały bezzwrotne środki na rozpoczęcie działalności gospodarczej w programie – 42
Liczba bezrobotnych mężczyzn w wieku 30-49 lat objętych wsparciem w programie – 0
Liczba osób bezrobotnych (łącznie z długotrwale bezrobotnymi) pracujących po opuszczeniu programu (łącznie z pracującymi na własny rachunek) – 170
Liczba osób długotrwale bezrobotnych pracujących po opuszczeniu programu (łącznie z pracującymi na własny rachunek) – 50
Liczba osób z niepełnosprawnością pracujących po opuszczeniu programu (łącznie z pracującymi na własny rachunek) – 5 
Liczba osób bezrobotnych (łącznie z długotrwale bezrobotnymi), które uzyskały kwalifikacje po opuszczeniu programu – 4
Liczba osób długotrwale bezrobotnych, które uzyskały kwalifikacje po opuszczeniu programu – 0
Liczba osób z niepełnosprawnościami, które uzyskały kwalifikacje po opuszczeniu programu – 0
Liczba utworzonych miejsc pracy w ramach udzielonych z EFS środków na podjęcie działalności gospodarczej – 42</t>
  </si>
  <si>
    <t>Aktywizacja osób w wieku 30 lat i  więcej  pozostających bez pracy w powiecie lipskim (III)</t>
  </si>
  <si>
    <t>Powiat Lipski/ Powiatowy Urząd Pracy w Lipsku</t>
  </si>
  <si>
    <t>• Liczba osób bezrobotnych (łącznie z długotrwale bezrobotnymi) objętych wsparciem w programie – 238
• Liczba osób długotrwale bezrobotnych objętych wsparciem w programie – 20
• Liczba osób z niepełnosprawnościami  objętych wsparciem w programie – 2
• Liczba osób o niskich  kwalifikacjach objętych wsparciem w programie – 112
• Liczba osób w wieku 50 lat i więcej objętych wsparciem w programie – 15
• Liczba osób, które otrzymały bezzwrotne środki na podjęcie działalności gospodarczej w programie – 30
• Liczba bezrobotnych mężczyzn w wieku 30-49 lat objętych wsparciem w programie – 0
• Liczba osób bezrobotnych (łącznie z długotrwale bezrobotnymi) pracujących po opuszczeniu programu (łącznie z pracującymi na własny rachunek) – 108
• Liczba osób długotrwale bezrobotnych pracujących po opuszczeniu programu (łącznie z pracującymi na własny rachunek) – 5
• Liczba osób z niepełnosprawnością pracujących po opuszczeniu programu (łącznie z pracującymi na własny rachunek) – 0
• Liczba osób bezrobotnych (łącznie z długotrwale bezrobotnymi), które uzyskały kwalifikacje po opuszczeniu programu – 5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30</t>
  </si>
  <si>
    <t>Aktywizacja osób w wieku 30 lat i  więcej pozostających bez pracy w powiecie siedleckim i mieście Siedlce  (III)</t>
  </si>
  <si>
    <t xml:space="preserve">Gminę Miasto Siedlce/Powiatowy Urząd Pracy 
w Siedlcach
</t>
  </si>
  <si>
    <t>• Liczba osób bezrobotnych (łącznie z długotrwale bezrobotnymi) objętych wsparciem w programie – 373
• Liczba osób długotrwale bezrobotnych objętych wsparciem w programie – 34
• Liczba osób z niepełnosprawnościami  objętych wsparciem w programie – 6
• Liczba osób o niskich  kwalifikacjach objętych wsparciem w programie – 199
• Liczba osób w wieku 50 lat i więcej objętych wsparciem w programie – 28
• Liczba osób, które otrzymały bezzwrotne środki na podjęcie działalności gospodarczej w programie – 129
• Liczba bezrobotnych mężczyzn w wieku 30-49 lat objętych wsparciem w programie – 0
• Liczba osób bezrobotnych (łącznie z długotrwale bezrobotnymi) pracujących po opuszczeniu programu (łącznie z pracującymi na własny rachunek) – 253
• Liczba osób długotrwale bezrobotnych pracujących po opuszczeniu programu (łącznie z pracującymi na własny rachunek) – 9
• Liczba osób z niepełnosprawnością pracujących po opuszczeniu programu (łącznie z pracującymi na własny rachunek) – 2
• Liczba osób bezrobotnych (łącznie z długotrwale bezrobotnymi), które uzyskały kwalifikacje po opuszczeniu programu – 20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129</t>
  </si>
  <si>
    <t>Aktywizacja osób w wieku 30 lat i więcej pozostających bez pracy w powiecie żuromińskim (III)</t>
  </si>
  <si>
    <t>Powiat Żuromiński/ Powiatowy Urząd Pracy w Żuromińskim</t>
  </si>
  <si>
    <t>• Liczba osób bezrobotnych (łącznie z długotrwale bezrobotnymi) objętych wsparciem w programie – 305
• Liczba osób długotrwale bezrobotnych objętych wsparciem w programie – 70
• Liczba osób z niepełnosprawnościami  objętych wsparciem w programie – 3
• Liczba osób o niskich  kwalifikacjach objętych wsparciem w programie – 250
• Liczba osób w wieku 50 lat i więcej objętych wsparciem w programie – 35
• Liczba osób, które otrzymały bezzwrotne środki na podjęcie działalności gospodarczej w programie – 45
• Liczba bezrobotnych mężczyzn w wieku 30-49 lat objętych wsparciem w programie – 0
• Liczba osób bezrobotnych (łącznie z długotrwale bezrobotnymi) pracujących po opuszczeniu programu (łącznie z pracującymi na własny rachunek) – 120
• Liczba osób długotrwale bezrobotnych pracujących po opuszczeniu programu (łącznie z pracującymi na własny rachunek) – 30
• Liczba osób z niepełnosprawnością pracujących po opuszczeniu programu (łącznie z pracującymi na własny rachunek) – 1
• Liczba osób bezrobotnych (łącznie z długotrwale bezrobotnymi), które uzyskały kwalifikacje po opuszczeniu programu – 16
• Liczba osób długotrwale bezrobotnych, które uzyskały kwalifikacje po opuszczeniu programu – 1
• Liczba osób z niepełnosprawnościami, które uzyskały kwalifikacje po opuszczeniu programu – 0
• Liczba utworzonych miejsc pracy w ramach udzielonych z EFS środków na podjęcie działalności gospodarczej – 45</t>
  </si>
  <si>
    <t>Aktywizacja osób w wieku 30 lat i więcej j pozostających bez pracy w powiecie białobrzeskim (III)</t>
  </si>
  <si>
    <t xml:space="preserve">Powiat Bialobrzeski/Powiatowy Urząd Pracy 
w Bialobrzegach
</t>
  </si>
  <si>
    <t>• Liczba osób bezrobotnych (łącznie z długotrwale bezrobotnymi) objętych wsparciem w programie – 184
• Liczba osób długotrwale bezrobotnych objętych wsparciem w programie – 20
• Liczba osób z niepełnosprawnościami  objętych wsparciem w programie – 1
• Liczba osób o niskich  kwalifikacjach objętych wsparciem w programie – 102
• Liczba osób w wieku 50 lat i więcej objętych wsparciem w programie – 18
• Liczba osób, które otrzymały bezzwrotne środki na podjęcie działalności gospodarczej w programie – 18
• Liczba bezrobotnych mężczyzn w wieku 30-49 lat objętych wsparciem w programie – 0
• Liczba osób bezrobotnych (łącznie z długotrwale bezrobotnymi) pracujących po opuszczeniu programu (łącznie z pracującymi na własny rachunek) – 80
• Liczba osób długotrwale bezrobotnych pracujących po opuszczeniu programu (łącznie z pracującymi na własny rachunek) – 12
• Liczba osób z niepełnosprawnością pracujących po opuszczeniu programu (łącznie z pracującymi na własny rachunek) – 1
• Liczba osób bezrobotnych (łącznie z długotrwale bezrobotnymi), które uzyskały kwalifikacje po opuszczeniu programu – 1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18</t>
  </si>
  <si>
    <t>Aktywizacja osób w wieku 30 lat i więcej pozostających bez pracy w powiecie ostrowskim (III)</t>
  </si>
  <si>
    <t xml:space="preserve">Powiat Ostrowski/Powiatowy Urząd Pracy 
w Ostrowi Mazowieckiej
</t>
  </si>
  <si>
    <t>• Liczba osób bezrobotnych (łącznie z długotrwale bezrobotnymi) objętych wsparciem w programie – 237
• Liczba osób długotrwale bezrobotnych objętych wsparciem w programie – 25
• Liczba osób z niepełnosprawnościami  objętych wsparciem w programie – 10
• Liczba osób o niskich  kwalifikacjach objętych wsparciem w programie – 115
• Liczba osób w wieku 50 lat i więcej objętych wsparciem w programie – 25
• Liczba osób, które otrzymały bezzwrotne środki na podjęcie działalności gospodarczej w programie – 76
• Liczba bezrobotnych mężczyzn w wieku 30-49 lat objętych wsparciem w programie – 5
• Liczba osób bezrobotnych (łącznie z długotrwale bezrobotnymi) pracujących po opuszczeniu programu (łącznie z pracującymi na własny rachunek) – 148
• Liczba osób długotrwale bezrobotnych pracujących po opuszczeniu programu (łącznie z pracującymi na własny rachunek) – 12
• Liczba osób z niepełnosprawnością pracujących po opuszczeniu programu (łącznie z pracującymi na własny rachunek) – 5
• Liczba osób bezrobotnych (łącznie z długotrwale bezrobotnymi), które uzyskały kwalifikacje po opuszczeniu programu – 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76</t>
  </si>
  <si>
    <t>Aktywizacja osób w wieku 30 lat i więcej pozostających bez pracy w powiecie grodziskim (III)</t>
  </si>
  <si>
    <t>• Liczba osób bezrobotnych (łącznie z długotrwale bezrobotnymi) objętych wsparciem w programie – 154
• Liczba osób długotrwale bezrobotnych objętych wsparciem w programie – 20
• Liczba osób z niepełnosprawnościami  objętych wsparciem w programie – 5
• Liczba osób o niskich  kwalifikacjach objętych wsparciem w programie – 85
• Liczba osób w wieku 50 lat i więcej objętych wsparciem w programie – 28
• Liczba osób, które otrzymały bezzwrotne środki na podjęcie działalności gospodarczej w programie – 27
• Liczba bezrobotnych mężczyzn w wieku 30-49 lat objętych wsparciem w programie – 2
• Liczba osób bezrobotnych (łącznie z długotrwale bezrobotnymi) pracujących po opuszczeniu programu (łącznie z pracującymi na własny rachunek) – 95
• Liczba osób długotrwale bezrobotnych pracujących po opuszczeniu programu (łącznie z pracującymi na własny rachunek) – 12
• Liczba osób z niepełnosprawnością pracujących po opuszczeniu programu (łącznie z pracującymi na własny rachunek) – 2
• Liczba osób bezrobotnych (łącznie z długotrwale bezrobotnymi), które uzyskały kwalifikacje po opuszczeniu programu – 22
• Liczba osób długotrwale bezrobotnych, które uzyskały kwalifikacje po opuszczeniu programu – 3
• Liczba osób z niepełnosprawnościami, które uzyskały kwalifikacje po opuszczeniu programu – 0
• Liczba utworzonych miejsc pracy w ramach udzielonych z EFS środków na podjęcie działalności gospodarczej – 27</t>
  </si>
  <si>
    <t>Aktywizacja osób w wieku 30 lat i więcej pozostających bez pracy w powiecie łosickim (III)</t>
  </si>
  <si>
    <t>Powiat Łosicki / Powiatowy Urząd Pracy w Łosicach</t>
  </si>
  <si>
    <t>• Liczba osób bezrobotnych (łącznie z długotrwale bezrobotnymi) objętych wsparciem w programie – 140
• Liczba osób długotrwale bezrobotnych objętych wsparciem w programie – 10
• Liczba osób z niepełnosprawnościami  objętych wsparciem w programie – 4
• Liczba osób o niskich  kwalifikacjach objętych wsparciem w programie – 95
• Liczba osób w wieku 50 lat i więcej objętych wsparciem w programie – 10
• Liczba osób, które otrzymały bezzwrotne środki na podjęcie działalności gospodarczej w programie – 22
• Liczba bezrobotnych mężczyzn w wieku 30-49 lat objętych wsparciem w programie – 0
• Liczba osób bezrobotnych (łącznie z długotrwale bezrobotnymi) pracujących po opuszczeniu programu (łącznie z pracującymi na własny rachunek) – 80
• Liczba osób długotrwale bezrobotnych pracujących po opuszczeniu programu (łącznie z pracującymi na własny rachunek) – 5
• Liczba osób z niepełnosprawnością pracujących po opuszczeniu programu (łącznie z pracującymi na własny rachunek) – 2
• Liczba osób bezrobotnych (łącznie z długotrwale bezrobotnymi), które uzyskały kwalifikacje po opuszczeniu programu – 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22</t>
  </si>
  <si>
    <t>Aktywizacja osób w wieku 30 lat i więcej pozostających bez pracy w powiecie otwockim (III)</t>
  </si>
  <si>
    <t>Powiat Otwocki/ Powiatowy Urząd Pracy w Otwocku</t>
  </si>
  <si>
    <t>• Liczba osób bezrobotnych (łącznie z długotrwale bezrobotnymi) objętych wsparciem w programie – 158
• Liczba osób długotrwale bezrobotnych objętych wsparciem w programie – 16
• Liczba osób z niepełnosprawnościami  objętych wsparciem w programie – 2
• Liczba osób o niskich  kwalifikacjach objętych wsparciem w programie – 110
• Liczba osób w wieku 50 lat i więcej objętych wsparciem w programie – 18
• Liczba osób, które otrzymały bezzwrotne środki na podjęcie działalności gospodarczej w programie – 63
• Liczba bezrobotnych mężczyzn w wieku 30-49 lat objętych wsparciem w programie – 9
• Liczba osób bezrobotnych (łącznie z długotrwale bezrobotnymi) pracujących po opuszczeniu programu (łącznie z pracującymi na własny rachunek) – 100
• Liczba osób długotrwale bezrobotnych pracujących po opuszczeniu programu (łącznie z pracującymi na własny rachunek) – 8
• Liczba osób z niepełnosprawnością pracujących po opuszczeniu programu (łącznie z pracującymi na własny rachunek) – 0
• Liczba osób bezrobotnych (łącznie z długotrwale bezrobotnymi), które uzyskały kwalifikacje po opuszczeniu programu – 21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63</t>
  </si>
  <si>
    <t>Aktywizacja osób w wieku 30 lat i więcej pozostających bez pracy w mieście Ostrołęka i powiecie ostrołęckim (III)</t>
  </si>
  <si>
    <t>Powiat Ostrołęcki/ Powiatowy Urząd Pracy w Ostrołęce</t>
  </si>
  <si>
    <t>• Liczba osób bezrobotnych (łącznie z długotrwale bezrobotnymi) objętych wsparciem w programie – 492
• Liczba osób długotrwale bezrobotnych objętych wsparciem w programie – 222
• Liczba osób z niepełnosprawnościami  objętych wsparciem w programie – 0
• Liczba osób o niskich  kwalifikacjach objętych wsparciem w programie – 260
• Liczba osób w wieku 50 lat i więcej objętych wsparciem w programie – 0
• Liczba osób, które otrzymały bezzwrotne środki na podjęcie działalności gospodarczej w programie – 177
• Liczba bezrobotnych mężczyzn w wieku 30-49 lat objętych wsparciem w programie – 10
• Liczba osób bezrobotnych (łącznie z długotrwale bezrobotnymi) pracujących po opuszczeniu programu (łącznie z pracującymi na własny rachunek) – 250
• Liczba osób długotrwale bezrobotnych pracujących po opuszczeniu programu (łącznie z pracującymi na własny rachunek) – 120
• Liczba osób z niepełnosprawnością pracujących po opuszczeniu programu (łącznie z pracującymi na własny rachunek) – 0
• Liczba osób bezrobotnych (łącznie z długotrwale bezrobotnymi), które uzyskały kwalifikacje po opuszczeniu programu – 15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177</t>
  </si>
  <si>
    <t>Aktywizacja osób w wieku 30 lat i więcej pozostających bez pracy w powiecie przasnyskim (III)</t>
  </si>
  <si>
    <t>Powiat Przasnyski / Powiatowy Urząd Pracy w Przasnyszu</t>
  </si>
  <si>
    <t>• Liczba osób bezrobotnych (łącznie z długotrwale bezrobotnymi) objętych wsparciem w programie – 116
• Liczba osób długotrwale bezrobotnych objętych wsparciem w programie – 15
• Liczba osób z niepełnosprawnościami  objętych wsparciem w programie – 2
• Liczba osób o niskich  kwalifikacjach objętych wsparciem w programie – 83
• Liczba osób w wieku 50 lat i więcej objętych wsparciem w programie – 10
• Liczba osób, które otrzymały bezzwrotne środki na podjęcie działalności gospodarczej w programie – 54
• Liczba bezrobotnych mężczyzn w wieku 30-49 lat objętych wsparciem w programie – 6
• Liczba osób bezrobotnych (łącznie z długotrwale bezrobotnymi) pracujących po opuszczeniu programu (łącznie z pracującymi na własny rachunek) – 97
• Liczba osób długotrwale bezrobotnych pracujących po opuszczeniu programu (łącznie z pracującymi na własny rachunek) – 4
• Liczba osób z niepełnosprawnością pracujących po opuszczeniu programu (łącznie z pracującymi na własny rachunek) – 1
• Liczba osób bezrobotnych (łącznie z długotrwale bezrobotnymi), które uzyskały kwalifikacje po opuszczeniu programu – 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54</t>
  </si>
  <si>
    <t>Aktywizacja osób w wieku 30 lat i więcej pozostających bez pracy w powiecie węgrowskim (III)</t>
  </si>
  <si>
    <t>• Liczba osób bezrobotnych (łącznie z długotrwale bezrobotnymi) objętych wsparciem w programie – 128
• Liczba osób długotrwale bezrobotnych objętych wsparciem w programie – 10
• Liczba osób z niepełnosprawnościami  objętych wsparciem w programie – 0
• Liczba osób o niskich  kwalifikacjach objętych wsparciem w programie – 70
• Liczba osób w wieku 50 lat i więcej objętych wsparciem w programie – 1
• Liczba osób, które otrzymały bezzwrotne środki na podjęcie działalności gospodarczej w programie – 62
• Liczba bezrobotnych mężczyzn w wieku 30-49 lat objętych wsparciem w programie – 0
• Liczba osób bezrobotnych (łącznie z długotrwale bezrobotnymi) pracujących po opuszczeniu programu (łącznie z pracującymi na własny rachunek) – 100
• Liczba osób długotrwale bezrobotnych pracujących po opuszczeniu programu (łącznie z pracującymi na własny rachunek) – 10
• Liczba osób z niepełnosprawnością pracujących po opuszczeniu programu (łącznie z pracującymi na własny rachunek) – 0
• Liczba osób bezrobotnych (łącznie z długotrwale bezrobotnymi), które uzyskały kwalifikacje po opuszczeniu programu – 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62</t>
  </si>
  <si>
    <t>Aktywizacja osób w wieku 30 lat i więcej pozostających bez pracy w powiecie kozienickim (III)</t>
  </si>
  <si>
    <t>• Liczba osób bezrobotnych (łącznie z długotrwale bezrobotnymi) objętych wsparciem w programie – 340
• Liczba osób długotrwale bezrobotnych objętych wsparciem w programie – 45
• Liczba osób z niepełnosprawnościami  objętych wsparciem w programie – 4
• Liczba osób o niskich  kwalifikacjach objętych wsparciem w programie – 265
• Liczba osób w wieku 50 lat i więcej objętych wsparciem w programie – 30
• Liczba osób, które otrzymały bezzwrotne środki na podjęcie działalności gospodarczej w programie – 30
• Liczba bezrobotnych mężczyzn w wieku 30-49 lat objętych wsparciem w programie – 0
• Liczba osób bezrobotnych (łącznie z długotrwale bezrobotnymi) pracujących po opuszczeniu programu (łącznie z pracującymi na własny rachunek) – 136
• Liczba osób długotrwale bezrobotnych pracujących po opuszczeniu programu (łącznie z pracującymi na własny rachunek) – 17
• Liczba osób z niepełnosprawnością pracujących po opuszczeniu programu (łącznie z pracującymi na własny rachunek) – 1
• Liczba osób bezrobotnych (łącznie z długotrwale bezrobotnymi), które uzyskały kwalifikacje po opuszczeniu programu – 2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30</t>
  </si>
  <si>
    <t>Aktywizacja osób w wieku 30 lat i więcej pozostających bez pracy w powiecie płockim (III)</t>
  </si>
  <si>
    <t>Powiat Płocki / Powiatowy Urząd Pracy w Płocku</t>
  </si>
  <si>
    <t>• Liczba osób bezrobotnych, (łącznie z długotrwale bezrobotnymi) objętych wsparciem w programie – 500
• Liczba osób długotrwale bezrobotnych objętych wsparciem w programie – 80
• Liczba osób z niepełnosprawnościami  objętych wsparciem w programie – 4
• Liczba osób o niskich  kwalifikacjach objętych wsparciem w programie – 243
• Liczba osób w wieku 50 lat i więcej objętych wsparciem w programie – 80
• Liczba osób, które otrzymały bezzwrotne środki na podjęcie działalności gospodarczej w programie – 70
• Liczba bezrobotnych mężczyzn w wieku 30-49 lat objętych wsparciem w programie – 0
• Liczba osób bezrobotnych, (łącznie z długotrwale bezrobotnymi) pracujących po opuszczeniu programu (łącznie z pracującymi na własny rachunek) – 125
• Liczba osób długotrwale bezrobotnych pracujących po opuszczeniu programu (łącznie z pracującymi na własny rachunek) – 28
• Liczba osób z niepełnosprawnością pracujących po opuszczeniu programu (łącznie z pracującymi na własny rachunek) – 1
• Liczba osób bezrobotnych (łącznie z długotrwale bezrobotnymi), które uzyskały kwalifikacje po opuszczeniu programu – 20
• Liczba osób długotrwale bezrobotnych, które uzyskały kwalifikacje po opuszczeniu programu – 3
• Liczba osób z niepełnosprawnościami, które uzyskały kwalifikacje po opuszczeniu programu – 1
• Liczba utworzonych miejsc pracy w ramach udzielonych z EFS środków na podjęcie działalności gospodarczej – 70</t>
  </si>
  <si>
    <t>Aktywizacja osób w wieku 30 lat i więcej pozostających bez pracy w powiecie płońskim (III)</t>
  </si>
  <si>
    <t>• Liczba osób bezrobotnych (łącznie z długotrwale bezrobotnymi) objętych wsparciem w programie – 233
• Liczba osób długotrwale bezrobotnych objętych wsparciem w programie – 35
• Liczba osób z niepełnosprawnościami  objętych wsparciem w programie – 2
• Liczba osób o niskich  kwalifikacjach objętych wsparciem w programie – 146
• Liczba osób w wieku 50 lat i więcej objętych wsparciem w programie – 50
• Liczba osób, które otrzymały bezzwrotne środki na podjęcie działalności gospodarczej w programie – 69
• Liczba bezrobotnych mężczyzn w wieku 30-49 lat objętych wsparciem w programie – 0
• Liczba osób bezrobotnych (łącznie z długotrwale bezrobotnymi) pracujących po opuszczeniu programu (łącznie z pracującymi na własny rachunek) – 140
• Liczba osób długotrwale bezrobotnych pracujących po opuszczeniu programu (łącznie z pracującymi na własny rachunek) – 25
• Liczba osób z niepełnosprawnością pracujących po opuszczeniu programu (łącznie z pracującymi na własny rachunek) – 0
• Liczba osób bezrobotnych (łącznie z długotrwale bezrobotnymi), które uzyskały kwalifikacje po opuszczeniu programu – 6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69</t>
  </si>
  <si>
    <t>Aktywizacja osób w wieku 30 lat i więcej pozostających bez pracy w powiecie pułtuskim (III)</t>
  </si>
  <si>
    <t>• Liczba osób bezrobotnych (łącznie z długotrwale bezrobotnymi) objętych wsparciem w programie – 277
• Liczba osób długotrwale bezrobotnych objętych wsparciem w programie – 45
• Liczba osób z niepełnosprawnościami  objętych wsparciem w programie – 2
• Liczba osób o niskich  kwalifikacjach objętych wsparciem w programie – 200
• Liczba osób w wieku 50 lat i więcej objętych wsparciem w programie – 30
• Liczba osób, które otrzymały bezzwrotne środki na podjęcie działalności gospodarczej w programie – 80
• Liczba bezrobotnych mężczyzn w wieku 30-49 lat objętych wsparciem w programie – 2
• Liczba osób bezrobotnych (łącznie z długotrwale bezrobotnymi) pracujących po opuszczeniu programu (łącznie z pracującymi na własny rachunek) – 100
• Liczba osób długotrwale bezrobotnych pracujących po opuszczeniu programu (łącznie z pracującymi na własny rachunek) – 20
• Liczba osób z niepełnosprawnością pracujących po opuszczeniu programu (łącznie z pracującymi na własny rachunek) – 0
• Liczba osób bezrobotnych (łącznie z długotrwale bezrobotnymi), które uzyskały kwalifikacje po opuszczeniu programu – 7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80</t>
  </si>
  <si>
    <t>Aktywizacja osób w wieku 30 lat i więcej pozostających bez pracy w powiecie makowskim (III)</t>
  </si>
  <si>
    <t>Powiat Makowski/ Powiatowy Urząd Pracy w Makowie Mazowieckim</t>
  </si>
  <si>
    <t>• Liczba osób bezrobotnych (łącznie z długotrwale bezrobotnymi) objętych wsparciem w programie – 311
• Liczba osób długotrwale bezrobotnych objętych wsparciem w programie – 216
• Liczba osób z niepełnosprawnościami  objętych wsparciem w programie – 9
• Liczba osób o niskich  kwalifikacjach objętych wsparciem w programie – 87
• Liczba osób w wieku 50 lat i więcej objętych wsparciem w programie – 83
• Liczba osób, które otrzymały bezzwrotne środki na podjęcie działalności gospodarczej w programie – 46
• Liczba bezrobotnych mężczyzn w wieku 30-49 lat objętych wsparciem w programie – 0
• Liczba osób bezrobotnych (łącznie z długotrwale bezrobotnymi) pracujących po opuszczeniu programu (łącznie z pracującymi na własny rachunek) – 187
• Liczba osób długotrwale bezrobotnych pracujących po opuszczeniu programu (łącznie z pracującymi na własny rachunek) – 98
• Liczba osób z niepełnosprawnością pracujących po opuszczeniu programu (łącznie z pracującymi na własny rachunek) – 5
• Liczba osób bezrobotnych (łącznie z długotrwale bezrobotnymi), które uzyskały kwalifikacje po opuszczeniu programu – 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46</t>
  </si>
  <si>
    <t>Aktywizacja osób w wieku 30 lat i więcej pozostających bez pracy w powiecie szydłowieckim (III)</t>
  </si>
  <si>
    <t>Powiat Szydłowiecki/ Powiatowy Urząd Pracy w Szydłowcu</t>
  </si>
  <si>
    <t>• Liczba osób bezrobotnych (łącznie z długotrwale bezrobotnymi) objętych wsparciem w programie – 435
• Liczba osób długotrwale bezrobotnych objętych wsparciem w programie – 130
• Liczba osób z niepełnosprawnościami  objętych wsparciem w programie – 6
• Liczba osób o niskich  kwalifikacjach objętych wsparciem w programie – 212
• Liczba osób w wieku 50 lat i więcej objętych wsparciem w programie – 87
• Liczba osób, które otrzymały bezzwrotne środki na podjęcie działalności gospodarczej w programie – 78 
• Liczba bezrobotnych mężczyzn w wieku 30-49 lat objętych wsparciem w programie – 0
• Liczba osób bezrobotnych (łącznie z długotrwale bezrobotnymi) pracujących po opuszczeniu programu (łącznie z pracującymi na własny rachunek) – 280
• Liczba osób długotrwale bezrobotnych pracujących po opuszczeniu programu (łącznie z pracującymi na własny rachunek) – 40
• Liczba osób z niepełnosprawnością pracujących po opuszczeniu programu (łącznie z pracującymi na własny rachunek) – 0
• Liczba osób bezrobotnych (łącznie z długotrwale bezrobotnymi), które uzyskały kwalifikacje po opuszczeniu programu – 10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78</t>
  </si>
  <si>
    <t>Aktywizacja osób w wieku 30 lat i więcej pozostających bez pracy w powiecie mławskim (III)</t>
  </si>
  <si>
    <t>15.11.2018</t>
  </si>
  <si>
    <t>Powiat Mławski/ Powiatowy Urząd Pracy w Mławie</t>
  </si>
  <si>
    <t>• Liczba osób bezrobotnych (łącznie z długotrwale bezrobotnymi) objętych wsparciem w programie – 165
• Liczba osób długotrwale bezrobotnych objętych wsparciem w programie – 10
• Liczba osób z niepełnosprawnościami  objętych wsparciem w programie – 2
• Liczba osób o niskich  kwalifikacjach objętych wsparciem w programie – 132
• Liczba osób w wieku 50 lat i więcej objętych wsparciem w programie – 10
• Liczba osób, które otrzymały bezzwrotne środki na podjęcie działalności gospodarczej w programie – 71 
• Liczba bezrobotnych mężczyzn w wieku 30-49 lat objętych wsparciem w programie – 2
• Liczba osób bezrobotnych (łącznie z długotrwale bezrobotnymi) pracujących po opuszczeniu programu (łącznie z pracującymi na własny rachunek) – 143
• Liczba osób długotrwale bezrobotnych pracujących po opuszczeniu programu (łącznie z pracującymi na własny rachunek) – 9
• Liczba osób z niepełnosprawnością pracujących po opuszczeniu programu (łącznie z pracującymi na własny rachunek) – 1
• Liczba osób bezrobotnych (łącznie z długotrwale bezrobotnymi), które uzyskały kwalifikacje po opuszczeniu programu – 2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71</t>
  </si>
  <si>
    <t>Aktywizacja osób w wieku 30 lat i więcej pozostających bez pracy w Mieście Płocku (III)</t>
  </si>
  <si>
    <t>Gmina Miasto Płock/Miejski Urząd Pracy w Płocku</t>
  </si>
  <si>
    <t>• Liczba osób bezrobotnych (łącznie z długotrwale bezrobotnymi) objętych wsparciem w programie – 244
• Liczba osób długotrwale bezrobotnych objętych wsparciem w programie – 61
• Liczba osób z niepełnosprawnościami  objętych wsparciem w programie – 8
• Liczba osób o niskich  kwalifikacjach objętych wsparciem w programie – 122
• Liczba osób w wieku 50 lat i więcej objętych wsparciem w programie – 52
• Liczba osób, które otrzymały bezzwrotne środki na podjęcie działalności gospodarczej w programie – 82
• Liczba bezrobotnych mężczyzn w wieku 30-49 lat objętych wsparciem w programie – 0
• Liczba osób bezrobotnych (łącznie z długotrwale bezrobotnymi) pracujących po opuszczeniu programu (łącznie z pracującymi na własny rachunek) – 95
• Liczba osób długotrwale bezrobotnych pracujących po opuszczeniu programu (łącznie z pracującymi na własny rachunek) – 22
• Liczba osób z niepełnosprawnością pracujących po opuszczeniu programu (łącznie z pracującymi na własny rachunek) – 3
• Liczba osób bezrobotnych (łącznie z długotrwale bezrobotnymi), które uzyskały kwalifikacje po opuszczeniu programu – 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82</t>
  </si>
  <si>
    <t>Aktywizacja osób w wieku 30 lat i więcej pozostających bez pracy w powiecie piaseczyńskim (III)</t>
  </si>
  <si>
    <t>Powiat Piaseczyński/Powiatowy Urząd Pracy w Piasecznie</t>
  </si>
  <si>
    <t>• Liczba osób bezrobotnych (łącznie z długotrwale bezrobotnymi) objętych wsparciem w programie – 232
• Liczba osób długotrwale bezrobotnych objętych wsparciem w programie – 25
• Liczba osób z niepełnosprawnościami  objętych wsparciem w programie – 4
• Liczba osób o niskich  kwalifikacjach objętych wsparciem w programie – 155
• Liczba osób w wieku 50 lat i więcej objętych wsparciem w programie – 15
• Liczba osób, które otrzymały bezzwrotne środki na podjęcie działalności gospodarczej w programie – 115 
• Liczba bezrobotnych mężczyzn w wieku 30-49 lat objętych wsparciem w programie – 0
• Liczba osób bezrobotnych (łącznie z długotrwale bezrobotnymi) pracujących po opuszczeniu programu (łącznie z pracującymi na własny rachunek) – 140
• Liczba osób długotrwale bezrobotnych pracujących po opuszczeniu programu (łącznie z pracującymi na własny rachunek) – 5
• Liczba osób z niepełnosprawnością pracujących po opuszczeniu programu (łącznie z pracującymi na własny rachunek) – 0
• Liczba osób bezrobotnych (łącznie z długotrwale bezrobotnymi), które uzyskały kwalifikacje po opuszczeniu programu – 5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115</t>
  </si>
  <si>
    <t>Aktywizacja osób w wieku 30 lat i więcej pozostających bez pracy w powiecie pruszkowskim (III)</t>
  </si>
  <si>
    <t>Powiat Pruszkowski/Powiatowy Urząd Pracy w Pruszkowie</t>
  </si>
  <si>
    <t>• Liczba osób bezrobotnych (łącznie z długotrwale bezrobotnymi) objętych wsparciem w programie – 135
• Liczba osób długotrwale bezrobotnych objętych wsparciem w programie – 20
• Liczba osób z niepełnosprawnościami  objętych wsparciem w programie – 2
• Liczba osób o niskich  kwalifikacjach objętych wsparciem w programie – 59
• Liczba osób w wieku 50 lat i więcej objętych wsparciem w programie – 30
• Liczba osób, które otrzymały bezzwrotne środki na podjęcie działalności gospodarczej w programie – 70 
• Liczba bezrobotnych mężczyzn w wieku 30-49 lat objętych wsparciem w programie – 0
• Liczba osób bezrobotnych (łącznie z długotrwale bezrobotnymi) pracujących po opuszczeniu programu (łącznie z pracującymi na własny rachunek) – 98
• Liczba osób długotrwale bezrobotnych pracujących po opuszczeniu programu (łącznie z pracującymi na własny rachunek) – 15
• Liczba osób z niepełnosprawnością pracujących po opuszczeniu programu (łącznie z pracującymi na własny rachunek) – 1
• Liczba osób bezrobotnych (łącznie z długotrwale bezrobotnymi), które uzyskały kwalifikacje po opuszczeniu programu – 16
• Liczba osób długotrwale bezrobotnych, które uzyskały kwalifikacje po opuszczeniu programu – 4
• Liczba osób z niepełnosprawnościami, które uzyskały kwalifikacje po opuszczeniu programu – 0
• Liczba utworzonych miejsc pracy w ramach udzielonych z EFS środków na podjęcie działalności gospodarczej – 70</t>
  </si>
  <si>
    <t>Aktywizacja osób w wieku 30 lat i więcej pozostających bez pracy w m.st. Warszawa (III)</t>
  </si>
  <si>
    <t>M.st. Warszawa/Urząd Pracy m.st. Warszawy</t>
  </si>
  <si>
    <t>• Liczba osób bezrobotnych (łącznie z długotrwale bezrobotnymi) objętych wsparciem w programie – 925
• Liczba osób długotrwale bezrobotnych objętych wsparciem w programie – 100
• Liczba osób z niepełnosprawnościami  objętych wsparciem w programie – 5
• Liczba osób o niskich  kwalifikacjach objętych wsparciem w programie – 100
• Liczba osób w wieku 50 lat i więcej objętych wsparciem w programie – 80
• Liczba osób, które otrzymały bezzwrotne środki na podjęcie działalności gospodarczej w programie – 274
• Liczba bezrobotnych mężczyzn w wieku 30-49 lat objętych wsparciem w programie – 0
• Liczba osób bezrobotnych (łącznie z długotrwale bezrobotnymi) pracujących po opuszczeniu programu (łącznie z pracującymi na własny rachunek) – 420
• Liczba osób długotrwale bezrobotnych pracujących po opuszczeniu programu (łącznie z pracującymi na własny rachunek) – 10
• Liczba osób z niepełnosprawnością pracujących po opuszczeniu programu (łącznie z pracującymi na własny rachunek) – 2
• Liczba osób bezrobotnych (łącznie z długotrwale bezrobotnymi), które uzyskały kwalifikacje po opuszczeniu programu – 20
• Liczba osób długotrwale bezrobotnych, które uzyskały kwalifikacje po opuszczeniu programu – 2
• Liczba osób z niepełnosprawnościami, które uzyskały kwalifikacje po opuszczeniu programu – 2
• Liczba utworzonych miejsc pracy w ramach udzielonych z EFS środków na podjęcie działalności gospodarczej – 274</t>
  </si>
  <si>
    <t>Aktywizacja osób w wieku 30 lat i więcej pozostających bez pracy w powiecie wołomińskim (III)</t>
  </si>
  <si>
    <t>Powiat Wołomiński/Powiatowy Urząd Pracy w Wołominie</t>
  </si>
  <si>
    <t>• Liczba osób bezrobotnych (łącznie z długotrwale bezrobotnymi) objętych wsparciem w programie – 373
• Liczba osób długotrwale bezrobotnych objętych wsparciem w programie – 70
• Liczba osób z niepełnosprawnościami  objętych wsparciem w programie – 2
• Liczba osób o niskich  kwalifikacjach objętych wsparciem w programie – 130
• Liczba osób w wieku 50 lat i więcej objętych wsparciem w programie – 50
• Liczba osób, które otrzymały bezzwrotne środki na podjęcie działalności gospodarczej w programie – 87 
• Liczba bezrobotnych mężczyzn w wieku 30-49 lat objętych wsparciem w programie – 2
• Liczba osób bezrobotnych (łącznie z długotrwale bezrobotnymi) pracujących po opuszczeniu programu (łącznie z pracującymi na własny rachunek) – 235
• Liczba osób długotrwale bezrobotnych pracujących po opuszczeniu programu (łącznie z pracującymi na własny rachunek) – 40
• Liczba osób z niepełnosprawnością pracujących po opuszczeniu programu (łącznie z pracującymi na własny rachunek) – 1
• Liczba osób bezrobotnych (łącznie z długotrwale bezrobotnymi), które uzyskały kwalifikacje po opuszczeniu programu – 25
• Liczba osób długotrwale bezrobotnych, które uzyskały kwalifikacje po opuszczeniu programu – 3
• Liczba osób z niepełnosprawnościami, które uzyskały kwalifikacje po opuszczeniu programu – 0
• Liczba utworzonych miejsc pracy w ramach udzielonych z EFS środków na podjęcie działalności gospodarczej – 87</t>
  </si>
  <si>
    <t>Aktywizacja osób w wieku 30 lat i więcej pozostających bez pracy w powiecie sierpeckim (III)</t>
  </si>
  <si>
    <t>Powiat Sierpecki/Powiatowy Urząd Pracy w Sierpcu</t>
  </si>
  <si>
    <t>• Liczba osób bezrobotnych (łącznie z długotrwale bezrobotnymi) objętych wsparciem w programie – 342
• Liczba osób długotrwale bezrobotnych objętych wsparciem w programie – 25
• Liczba osób z niepełnosprawnościami  objętych wsparciem w programie – 2
• Liczba osób o niskich  kwalifikacjach objętych wsparciem w programie – 200
• Liczba osób w wieku 50 lat i więcej objętych wsparciem w programie – 20
• Liczba osób, które otrzymały bezzwrotne środki na podjęcie działalności gospodarczej w programie – 75
• Liczba bezrobotnych mężczyzn w wieku 30-49 lat objętych wsparciem w programie – 0
• Liczba osób bezrobotnych (łącznie z długotrwale bezrobotnymi) pracujących po opuszczeniu programu (łącznie z pracującymi na własny rachunek) – 150
• Liczba osób długotrwale bezrobotnych pracujących po opuszczeniu programu (łącznie z pracującymi na własny rachunek) – 15
• Liczba osób z niepełnosprawnością pracujących po opuszczeniu programu (łącznie z pracującymi na własny rachunek) – 2
• Liczba osób bezrobotnych (łącznie z długotrwale bezrobotnymi), które uzyskały kwalifikacje po opuszczeniu programu – 0
• Liczba osób długotrwale bezrobotnych, które uzyskały kwalifikacje po opuszczeniu programu – 0
• Liczba osób z niepełnosprawnościami, które uzyskały kwalifikacje po opuszczeniu programu – 0
• Liczba utworzonych miejsc pracy w ramach udzielonych z EFS środków na podjęcie działalności gospodarczej – 75</t>
  </si>
  <si>
    <t>Postaw na siebie</t>
  </si>
  <si>
    <t>06.2019-05.2021</t>
  </si>
  <si>
    <t>Akcja Integracja</t>
  </si>
  <si>
    <t>Miasto Ostrów Mazowiecka / Miejski Ośrodek Pomocy Społecznej</t>
  </si>
  <si>
    <t>Miasto Ostrów Mazowiecka</t>
  </si>
  <si>
    <t>05.2019-04.2022</t>
  </si>
  <si>
    <t>• Liczba osób zagrożonych ubóstwem lub wykluczeniem społecznym objętych wsparciem w programie – 59
• Liczba osób z niepełnosprawnościami objętych wsparciem w programie – 8
• Liczba osób zagrożonych ubóstwem lub wykluczeniem społecznym, które uzyskały kwalifikacje po opuszczeniu programu – 59
• Liczba osób zagrożonych ubóstwem lub wykluczeniem społecznym, poszukujących pracy po opuszczeniu programu – 39
• Liczba osób zagrożonych ubóstwem lub wykluczeniem społecznym, pracujących po opuszczeniu programu (łącznie z pracującymi na własny rachunek) – 16</t>
  </si>
  <si>
    <t>W rodzinie siła!</t>
  </si>
  <si>
    <t>m. st. Warszawa / Ośrodek  Pomocy Społecznej dzielnicy Rembertów</t>
  </si>
  <si>
    <t>m. st. Warszawa</t>
  </si>
  <si>
    <t>09.2019-08.2022</t>
  </si>
  <si>
    <t>• Liczba osób zagrożonych ubóstwem lub wykluczeniem społecznym objętych wsparciem w programie – 40
• Liczba osób z niepełnosprawnościami objętych wsparciem w programie – 2
• Liczba osób zagrożonych ubóstwem lub wykluczeniem społecznym, które uzyskały kwalifikacje po opuszczeniu programu – 14
• Liczba osób zagrożonych ubóstwem lub wykluczeniem społecznym, poszukujących pracy po opuszczeniu programu – 5
• Liczba osób zagrożonych ubóstwem lub wykluczeniem społecznym, pracujących po opuszczeniu programu (łącznie z pracującymi na własny rachunek) – 10</t>
  </si>
  <si>
    <t>Szansa na lepsze jutro</t>
  </si>
  <si>
    <t>07.2019-12.2020</t>
  </si>
  <si>
    <t>Start w samodzielność</t>
  </si>
  <si>
    <t>Powiat legionowski</t>
  </si>
  <si>
    <t>06.2019-05.2022</t>
  </si>
  <si>
    <t>• Liczba osób zagrożonych ubóstwem lub wykluczeniem społecznym objętych wsparciem w programie – 75
• Liczba osób z niepełnosprawnościami objętych wsparciem w programie – 5
• Liczba osób zagrożonych ubóstwem lub wykluczeniem społecznym, które uzyskały kwalifikacje po opuszczeniu programu – 15
• Liczba osób zagrożonych ubóstwem lub wykluczeniem społecznym, poszukujących pracy po opuszczeniu programu – 0
• Liczba osób zagrożonych ubóstwem lub wykluczeniem społecznym, pracujących po opuszczeniu programu (łącznie z pracującymi na własny rachunek) – 0</t>
  </si>
  <si>
    <t>07.2019-06.2022</t>
  </si>
  <si>
    <t>O! Tworzymy twoją przyszłość</t>
  </si>
  <si>
    <t>Powiat wołomiński</t>
  </si>
  <si>
    <t>07.2019-07.2021</t>
  </si>
  <si>
    <t>• Liczba osób zagrożonych ubóstwem lub wykluczeniem społecznym objętych wsparciem w programie – 60
• Liczba osób z niepełnosprawnościami objętych wsparciem w programie – 20
• Liczba osób zagrożonych ubóstwem lub wykluczeniem społecznym, które uzyskały kwalifikacje po opuszczeniu programu – 42
• Liczba osób zagrożonych ubóstwem lub wykluczeniem społecznym, poszukujących pracy po opuszczeniu programu – 6
• Liczba osób zagrożonych ubóstwem lub wykluczeniem społecznym, pracujących po opuszczeniu programu (łącznie z pracującymi na własny rachunek) – 4</t>
  </si>
  <si>
    <t xml:space="preserve">Mam pomysł na siebie </t>
  </si>
  <si>
    <t>Gmina Wiązowna / Gminny Ośrodek Pomocy Społecznej w Wiązownej</t>
  </si>
  <si>
    <t>Gmina Wiązowna</t>
  </si>
  <si>
    <t>• Liczba osób zagrożonych ubóstwem lub wykluczeniem społecznym objętych wsparciem w programie – 36
• Liczba osób z niepełnosprawnościami objętych wsparciem w programie – 6
• Liczba osób zagrożonych ubóstwem lub wykluczeniem społecznym, które uzyskały kwalifikacje po opuszczeniu programu – 13
• Liczba osób zagrożonych ubóstwem lub wykluczeniem społecznym, poszukujących pracy po opuszczeniu programu – 13
• Liczba osób zagrożonych ubóstwem lub wykluczeniem społecznym, pracujących po opuszczeniu programu (łącznie z pracującymi na własny rachunek) – 9</t>
  </si>
  <si>
    <t>Gmina Halinów / Miejski Ośrodek Pomocy Społecznej w Halinowie</t>
  </si>
  <si>
    <t>Gmina Halinów</t>
  </si>
  <si>
    <t>06.2019-12.2020</t>
  </si>
  <si>
    <t>• Liczba osób zagrożonych ubóstwem lub wykluczeniem społecznym objętych wsparciem w programie – 14
• Liczba osób z niepełnosprawnościami objętych wsparciem w programie – 6
• Liczba osób zagrożonych ubóstwem lub wykluczeniem społecznym, które uzyskały kwalifikacje po opuszczeniu programu – 14
• Liczba osób zagrożonych ubóstwem lub wykluczeniem społecznym, poszukujących pracy po opuszczeniu programu – 3
• Liczba osób zagrożonych ubóstwem lub wykluczeniem społecznym, pracujących po opuszczeniu programu (łącznie z pracującymi na własny rachunek) – 0</t>
  </si>
  <si>
    <t>Skuteczna integracja i aktywizacja</t>
  </si>
  <si>
    <t>Gmina Kowala</t>
  </si>
  <si>
    <t>09.2019-12.2020</t>
  </si>
  <si>
    <t>• Liczba osób zagrożonych ubóstwem lub wykluczeniem społecznym objętych wsparciem w programie – 20
• Liczba osób z niepełnosprawnościami objętych wsparciem w programie – 3
• Liczba osób zagrożonych ubóstwem lub wykluczeniem społecznym, które uzyskały kwalifikacje po opuszczeniu programu – 5
• Liczba osób zagrożonych ubóstwem lub wykluczeniem społecznym, poszukujących pracy po opuszczeniu programu – 2
• Liczba osób zagrożonych ubóstwem lub wykluczeniem społecznym, pracujących po opuszczeniu programu (łącznie z pracującymi na własny rachunek) – 3</t>
  </si>
  <si>
    <t>m. st. Warszawa / Ośrodek  Pomocy Społecznej dzielnicy Bemowo</t>
  </si>
  <si>
    <t>01.2020-10.2021</t>
  </si>
  <si>
    <t>Partnerstwo dla sukcesu społeczno-zawodowego mieszkańców powiatu płockiego</t>
  </si>
  <si>
    <t>Powiat płocki</t>
  </si>
  <si>
    <t>01.2020-12.2022</t>
  </si>
  <si>
    <t>• Liczba osób zagrożonych ubóstwem lub wykluczeniem społecznym objętych wsparciem w programie – 135
• Liczba osób z niepełnosprawnościami objętych wsparciem w programie – 42
• Liczba osób zagrożonych ubóstwem lub wykluczeniem społecznym, które uzyskały kwalifikacje po opuszczeniu programu – 51
• Liczba osób zagrożonych ubóstwem lub wykluczeniem społecznym, poszukujących pracy po opuszczeniu programu – 6
• Liczba osób zagrożonych ubóstwem lub wykluczeniem społecznym, pracujących po opuszczeniu programu (łącznie z pracującymi na własny rachunek) – 21</t>
  </si>
  <si>
    <t>Mały krok - wielki sukces</t>
  </si>
  <si>
    <t>Gmina Grodziska Mazowiecki</t>
  </si>
  <si>
    <t>• Liczba osób zagrożonych ubóstwem lub wykluczeniem społecznym objętych wsparciem w programie – 24
• Liczba osób z niepełnosprawnościami objętych wsparciem w programie – 3
• Liczba osób zagrożonych ubóstwem lub wykluczeniem społecznym, które uzyskały kwalifikacje po opuszczeniu programu – 24
• Liczba osób zagrożonych ubóstwem lub wykluczeniem społecznym, poszukujących pracy po opuszczeniu programu – 20
• Liczba osób zagrożonych ubóstwem lub wykluczeniem społecznym, pracujących po opuszczeniu programu (łącznie z pracującymi na własny rachunek) – 4</t>
  </si>
  <si>
    <t>Targówek stawia na zmiany</t>
  </si>
  <si>
    <t xml:space="preserve">m. st. Warszawa / Ośrodek Pomocy Społecznej dzielnicy Targówek </t>
  </si>
  <si>
    <t>08.2019-01.2021</t>
  </si>
  <si>
    <t>• Liczba osób zagrożonych ubóstwem lub wykluczeniem społecznym objętych wsparciem w programie – 30
• Liczba osób z niepełnosprawnościami objętych wsparciem w programie – 10
• Liczba osób zagrożonych ubóstwem lub wykluczeniem społecznym, które uzyskały kwalifikacje po opuszczeniu programu – 11
• Liczba osób zagrożonych ubóstwem lub wykluczeniem społecznym, poszukujących pracy po opuszczeniu programu – 11
• Liczba osób zagrożonych ubóstwem lub wykluczeniem społecznym, pracujących po opuszczeniu programu (łącznie z pracującymi na własny rachunek) – 7</t>
  </si>
  <si>
    <t>Q samodzielności</t>
  </si>
  <si>
    <t>• Liczba osób zagrożonych ubóstwem lub wykluczeniem społecznym objętych wsparciem w programie – 60
• Liczba osób z niepełnosprawnościami objętych wsparciem w programie – 6
• Liczba osób zagrożonych ubóstwem lub wykluczeniem społecznym, które uzyskały kwalifikacje po opuszczeniu programu – 34
• Liczba osób zagrożonych ubóstwem lub wykluczeniem społecznym, poszukujących pracy po opuszczeniu programu – 20
• Liczba osób zagrożonych ubóstwem lub wykluczeniem społecznym, pracujących po opuszczeniu programu (łącznie z pracującymi na własny rachunek) – 16</t>
  </si>
  <si>
    <t>Aktywni na Woli</t>
  </si>
  <si>
    <t>• Liczba osób zagrożonych ubóstwem lub wykluczeniem społecznym objętych wsparciem w programie – 224
• Liczba osób z niepełnosprawnościami objętych wsparciem w programie – 23
• Liczba osób zagrożonych ubóstwem lub wykluczeniem społecznym, które uzyskały kwalifikacje po opuszczeniu programu – 0
• Liczba osób zagrożonych ubóstwem lub wykluczeniem społecznym, poszukujących pracy po opuszczeniu programu – 20
• Liczba osób zagrożonych ubóstwem lub wykluczeniem społecznym, pracujących po opuszczeniu programu (łącznie z pracującymi na własny rachunek) – 50</t>
  </si>
  <si>
    <t>Bliżej samodzielności - edycja II</t>
  </si>
  <si>
    <t>Powiat kozienicki</t>
  </si>
  <si>
    <t>• Liczba osób zagrożonych ubóstwem lub wykluczeniem społecznym objętych wsparciem w programie – 50
• Liczba osób z niepełnosprawnościami objętych wsparciem w programie – 35
• Liczba osób zagrożonych ubóstwem lub wykluczeniem społecznym, które uzyskały kwalifikacje po opuszczeniu programu – 7
• Liczba osób zagrożonych ubóstwem lub wykluczeniem społecznym, poszukujących pracy po opuszczeniu programu – 10
• Liczba osób zagrożonych ubóstwem lub wykluczeniem społecznym, pracujących po opuszczeniu programu (łącznie z pracującymi na własny rachunek) – 2</t>
  </si>
  <si>
    <t>m. st. Warszawa / Warszawskie Centrum Pomocy Rodzinie</t>
  </si>
  <si>
    <t>• Liczba osób zagrożonych ubóstwem lub wykluczeniem społecznym objętych wsparciem w programie – 375
• Liczba osób z niepełnosprawnościami objętych wsparciem w programie – 14
• Liczba osób zagrożonych ubóstwem lub wykluczeniem społecznym, które uzyskały kwalifikacje po opuszczeniu programu – 75
• Liczba osób zagrożonych ubóstwem lub wykluczeniem społecznym, poszukujących pracy po opuszczeniu programu – 80
• Liczba osób zagrożonych ubóstwem lub wykluczeniem społecznym, pracujących po opuszczeniu programu (łącznie z pracującymi na własny rachunek) – 15</t>
  </si>
  <si>
    <t>Gmina Klembów / Gminny Ośrodek Pomocy Społecznej w Klembowie</t>
  </si>
  <si>
    <t>Gmina Klembów</t>
  </si>
  <si>
    <t>Twoje lepsze jutro</t>
  </si>
  <si>
    <t>Powiat białobrzeski</t>
  </si>
  <si>
    <t>09.2019-05.2021</t>
  </si>
  <si>
    <t>• Liczba osób zagrożonych ubóstwem lub wykluczeniem społecznym objętych wsparciem w programie – 30
• Liczba osób z niepełnosprawnościami objętych wsparciem w programie – 30
• Liczba osób zagrożonych ubóstwem lub wykluczeniem społecznym, które uzyskały kwalifikacje po opuszczeniu programu – 12
• Liczba osób zagrożonych ubóstwem lub wykluczeniem społecznym, poszukujących pracy po opuszczeniu programu – 6
• Liczba osób zagrożonych ubóstwem lub wykluczeniem społecznym, pracujących po opuszczeniu programu (łącznie z pracującymi na własny rachunek) – 2</t>
  </si>
  <si>
    <t>Powiat gostyniński</t>
  </si>
  <si>
    <t>• Liczba osób zagrożonych ubóstwem lub wykluczeniem społecznym objętych wsparciem w programie – 28
• Liczba osób z niepełnosprawnościami objętych wsparciem w programie – 18
• Liczba osób zagrożonych ubóstwem lub wykluczeniem społecznym, które uzyskały kwalifikacje po opuszczeniu programu – 20
• Liczba osób zagrożonych ubóstwem lub wykluczeniem społecznym, poszukujących pracy po opuszczeniu programu – 5
• Liczba osób zagrożonych ubóstwem lub wykluczeniem społecznym, pracujących po opuszczeniu programu (łącznie z pracującymi na własny rachunek) – 4</t>
  </si>
  <si>
    <t>Powiat miński</t>
  </si>
  <si>
    <t>Aktywna integracja  w powiecie otwockim</t>
  </si>
  <si>
    <t>Powiat otwocki / Powiatowe Centrum Pomocy Rodzinie w Otwocku</t>
  </si>
  <si>
    <t>Powiat otwocki</t>
  </si>
  <si>
    <t>07.2019-06.2021</t>
  </si>
  <si>
    <t>• Liczba osób zagrożonych ubóstwem lub wykluczeniem społecznym objętych wsparciem w programie – 56
• Liczba osób z niepełnosprawnościami objętych wsparciem w programie – 38
• Liczba osób zagrożonych ubóstwem lub wykluczeniem społecznym, które uzyskały kwalifikacje po opuszczeniu programu – 34
• Liczba osób zagrożonych ubóstwem lub wykluczeniem społecznym, poszukujących pracy po opuszczeniu programu – 15
• Liczba osób zagrożonych ubóstwem lub wykluczeniem społecznym, pracujących po opuszczeniu programu (łącznie z pracującymi na własny rachunek) – 4</t>
  </si>
  <si>
    <t>Powiat przysuski / Powiatowe Centrum Pomocy Rodzinie w Przysusze</t>
  </si>
  <si>
    <t>Powiat przysuski</t>
  </si>
  <si>
    <t>• Liczba osób zagrożonych ubóstwem lub wykluczeniem społecznym objętych wsparciem w programie – 36
• Liczba osób z niepełnosprawnościami objętych wsparciem w programie – 24
• Liczba osób zagrożonych ubóstwem lub wykluczeniem społecznym, które uzyskały kwalifikacje po opuszczeniu programu – 9
• Liczba osób zagrożonych ubóstwem lub wykluczeniem społecznym, poszukujących pracy po opuszczeniu programu – 21
• Liczba osób zagrożonych ubóstwem lub wykluczeniem społecznym, pracujących po opuszczeniu programu (łącznie z pracującymi na własny rachunek) – 3</t>
  </si>
  <si>
    <t>Szansa dla ciebie</t>
  </si>
  <si>
    <t>Powiat radomski /  Powiatowe Centrum Pomocy Rodzinie w Radomiu</t>
  </si>
  <si>
    <t>Powiat radomski</t>
  </si>
  <si>
    <t>07.2019-03.2022</t>
  </si>
  <si>
    <t>• Liczba osób zagrożonych ubóstwem lub wykluczeniem społecznym objętych wsparciem w programie – 92
• Liczba osób z niepełnosprawnościami objętych wsparciem w programie – 64
• Liczba osób zagrożonych ubóstwem lub wykluczeniem społecznym, które uzyskały kwalifikacje po opuszczeniu programu – 7
• Liczba osób zagrożonych ubóstwem lub wykluczeniem społecznym, poszukujących pracy po opuszczeniu programu – 8
• Liczba osób zagrożonych ubóstwem lub wykluczeniem społecznym, pracujących po opuszczeniu programu (łącznie z pracującymi na własny rachunek) – 2</t>
  </si>
  <si>
    <t>Teraz Ty</t>
  </si>
  <si>
    <t>Powiat szydłowiecki / Powiatowe Centrum Pomocy Rodzinie w Szydłowcu</t>
  </si>
  <si>
    <t>Powiat szydłowiecki</t>
  </si>
  <si>
    <t>04.2019-09.2020</t>
  </si>
  <si>
    <t>• Liczba osób zagrożonych ubóstwem lub wykluczeniem społecznym objętych wsparciem w programie – 43
• Liczba osób z niepełnosprawnościami objętych wsparciem w programie – 20
• Liczba osób zagrożonych ubóstwem lub wykluczeniem społecznym, które uzyskały kwalifikacje po opuszczeniu programu – 8
• Liczba osób zagrożonych ubóstwem lub wykluczeniem społecznym, poszukujących pracy po opuszczeniu programu – 21
• Liczba osób zagrożonych ubóstwem lub wykluczeniem społecznym, pracujących po opuszczeniu programu (łącznie z pracującymi na własny rachunek) – 3</t>
  </si>
  <si>
    <t>Powiat zwoleński / Powiatowe Centrum Pomocy Rodzinie w Zwoleniu</t>
  </si>
  <si>
    <t>Powiat zwoleński</t>
  </si>
  <si>
    <t>07.2019-11.2020</t>
  </si>
  <si>
    <t>• Liczba osób zagrożonych ubóstwem lub wykluczeniem społecznym objętych wsparciem w programie – 34
• Liczba osób z niepełnosprawnościami objętych wsparciem w programie – 12
• Liczba osób zagrożonych ubóstwem lub wykluczeniem społecznym, które uzyskały kwalifikacje po opuszczeniu programu – 20
• Liczba osób zagrożonych ubóstwem lub wykluczeniem społecznym, poszukujących pracy po opuszczeniu programu – 10
• Liczba osób zagrożonych ubóstwem lub wykluczeniem społecznym, pracujących po opuszczeniu programu (łącznie z pracującymi na własny rachunek) – 4</t>
  </si>
  <si>
    <t>Nie czekam na to co mi los da</t>
  </si>
  <si>
    <t>Gmina Pniewy / Gminny Ośrodek Pomocy Społecznej w Pniewach</t>
  </si>
  <si>
    <t>Gmina Pniewy</t>
  </si>
  <si>
    <t>• Liczba osób zagrożonych ubóstwem lub wykluczeniem społecznym objętych wsparciem w programie – 20
• Liczba osób z niepełnosprawnościami objętych wsparciem w programie – 5
• Liczba osób zagrożonych ubóstwem lub wykluczeniem społecznym, które uzyskały kwalifikacje po opuszczeniu programu – 5
• Liczba osób zagrożonych ubóstwem lub wykluczeniem społecznym, poszukujących pracy po opuszczeniu programu – 8
• Liczba osób zagrożonych ubóstwem lub wykluczeniem społecznym, pracujących po opuszczeniu programu (łącznie z pracującymi na własny rachunek) – 5</t>
  </si>
  <si>
    <t>Q zmianom na lepsze</t>
  </si>
  <si>
    <t>Gmina Lubowidz / Gminny Ośrodek Pomocy Społecznej w Lubomidzu</t>
  </si>
  <si>
    <t>Gmina Lubowidz</t>
  </si>
  <si>
    <t>06.2019-12.2021</t>
  </si>
  <si>
    <t>• Liczba osób zagrożonych ubóstwem lub wykluczeniem społecznym objętych wsparciem w programie – 60
• Liczba osób z niepełnosprawnościami objętych wsparciem w programie – 6
• Liczba osób zagrożonych ubóstwem lub wykluczeniem społecznym, które uzyskały kwalifikacje po opuszczeniu programu – 30
• Liczba osób zagrożonych ubóstwem lub wykluczeniem społecznym, poszukujących pracy po opuszczeniu programu – 8
• Liczba osób zagrożonych ubóstwem lub wykluczeniem społecznym, pracujących po opuszczeniu programu (łącznie z pracującymi na własny rachunek) – 8</t>
  </si>
  <si>
    <t>Aktywna integracja w gminie Kuczbork-Osada</t>
  </si>
  <si>
    <t>Gmina Kuczbork-Osada / Gminny Ośrodek Pomocy Społecznej w Kuczborku-Osadzie</t>
  </si>
  <si>
    <t>Gmina Kuczbork-Osada</t>
  </si>
  <si>
    <t>Drobin - gmina przyjazna mieszkańcom</t>
  </si>
  <si>
    <t>Miasto i Gmina Drobin / Ośrodek Pomocy Społecznej</t>
  </si>
  <si>
    <t>Miasto i Gmina Drobin</t>
  </si>
  <si>
    <t>08.2019-08.2021</t>
  </si>
  <si>
    <t>• Liczba osób zagrożonych ubóstwem lub wykluczeniem społecznym objętych wsparciem w programie – 50
• Liczba osób z niepełnosprawnościami objętych wsparciem w programie – 4
• Liczba osób zagrożonych ubóstwem lub wykluczeniem społecznym, które uzyskały kwalifikacje po opuszczeniu programu – 30
• Liczba osób zagrożonych ubóstwem lub wykluczeniem społecznym, poszukujących pracy po opuszczeniu programu – 35
• Liczba osób zagrożonych ubóstwem lub wykluczeniem społecznym, pracujących po opuszczeniu programu (łącznie z pracującymi na własny rachunek) – 15</t>
  </si>
  <si>
    <t>Stawiamy na lepsze jutro</t>
  </si>
  <si>
    <t>Gmina Grudusk / Gminny Ośrodek Pomocy Społecznej w Grudusku</t>
  </si>
  <si>
    <t>Gmina Grudusk</t>
  </si>
  <si>
    <t>• Liczba osób zagrożonych ubóstwem lub wykluczeniem społecznym objętych wsparciem w programie – 120
• Liczba osób z niepełnosprawnościami objętych wsparciem w programie – 6
• Liczba osób zagrożonych ubóstwem lub wykluczeniem społecznym, które uzyskały kwalifikacje po opuszczeniu programu – 60
• Liczba osób zagrożonych ubóstwem lub wykluczeniem społecznym, poszukujących pracy po opuszczeniu programu – 14
• Liczba osób zagrożonych ubóstwem lub wykluczeniem społecznym, pracujących po opuszczeniu programu (łącznie z pracującymi na własny rachunek) – 15</t>
  </si>
  <si>
    <t>Rozwój-Aktywność-Praca</t>
  </si>
  <si>
    <t xml:space="preserve">Gmina Milanówek / Ośrodek Pomocy Społecznej w Milanówku
</t>
  </si>
  <si>
    <t>Gmina Milanówek</t>
  </si>
  <si>
    <t>• Liczba osób zagrożonych ubóstwem lub wykluczeniem społecznym objętych wsparciem w programie – 75
• Liczba osób z niepełnosprawnościami objętych wsparciem w programie – 8
• Liczba osób zagrożonych ubóstwem lub wykluczeniem społecznym, które uzyskały kwalifikacje po opuszczeniu programu – 60
• Liczba osób zagrożonych ubóstwem lub wykluczeniem społecznym, poszukujących pracy po opuszczeniu programu – 11
• Liczba osób zagrożonych ubóstwem lub wykluczeniem społecznym, pracujących po opuszczeniu programu (łącznie z pracującymi na własny rachunek) – 8</t>
  </si>
  <si>
    <t>Gmina Kowala / Gminny Ośrodek Pomocy Społecznej w Kowali</t>
  </si>
  <si>
    <t>Gmina Grodzisk Mazowiecki / Ośrodek Pomocy Społecznej Grodzisk Mazowiecki</t>
  </si>
  <si>
    <t>m. st. Warszawa / Ośrodek Pomocy Społecznej dzielnicy Praga-Południe</t>
  </si>
  <si>
    <t>m. st. Warszawa / Ośrodek Pomocy Społecznej dzielnicy Wola</t>
  </si>
  <si>
    <t>Powiat kozienicki - Powiatowe Centrum Pomocy Rodzinie w Kozienicach</t>
  </si>
  <si>
    <t>Powiat grójecki / Powiatowe Centrum Pomocy Rodzinie w Grójcu</t>
  </si>
  <si>
    <t>Powiat grójecki</t>
  </si>
  <si>
    <t>• Liczba osób zagrożonych ubóstwem lub wykluczeniem społecznym objętych wsparciem w programie – 36
• Liczba osób z niepełnosprawnościami objętych wsparciem w programie – 24
• Liczba osób zagrożonych ubóstwem lub wykluczeniem społecznym, które uzyskały kwalifikacje po opuszczeniu programu – 8
• Liczba osób zagrożonych ubóstwem lub wykluczeniem społecznym, poszukujących pracy po opuszczeniu programu – 14
• Liczba osób zagrożonych ubóstwem lub wykluczeniem społecznym, pracujących po opuszczeniu programu (łącznie z pracującymi na własny rachunek) – 3</t>
  </si>
  <si>
    <t>Razem Działanie 9.1</t>
  </si>
  <si>
    <t>M.St. Warszawa / Warszawskie Centrum Pomocy Rodzinie</t>
  </si>
  <si>
    <t>07.2020-06.2023</t>
  </si>
  <si>
    <t>Gmina Klwów</t>
  </si>
  <si>
    <t>Gmina Borkowice</t>
  </si>
  <si>
    <t>Już nie patrzę na to co miałem</t>
  </si>
  <si>
    <t>Gmina Klwów/ Gminny Ośrodek Pomocy Społecznej w Klwowie</t>
  </si>
  <si>
    <t>Możesz uwierzyć w siebie</t>
  </si>
  <si>
    <t>Gmina Borkowice / Gminny Ośrodek Pomocy Społecznej w Borkowicach</t>
  </si>
  <si>
    <t>• Liczba osób zagrożonych ubóstwem lub wykluczeniem społecznym objętych wsparciem w programie – 16
• Liczba osób z niepełnosprawnościami objętych wsparciem w programie – 4
• Liczba osób zagrożonych ubóstwem lub wykluczeniem społecznym, które uzyskały kwalifikacje po opuszczeniu programu – 4
• Liczba osób zagrożonych ubóstwem lub wykluczeniem społecznym, poszukujących pracy po opuszczeniu programu – 7
• Liczba osób zagrożonych ubóstwem lub wykluczeniem społecznym, pracujących po opuszczeniu programu (łącznie z pracującymi na własny rachunek) – 4</t>
  </si>
  <si>
    <t>• Liczba osób zagrożonych ubóstwem lub wykluczeniem społecznym objętych wsparciem w programie – 48
• Liczba osób z niepełnosprawnościami objętych wsparciem w programie – 0
• Liczba osób zagrożonych ubóstwem lub wykluczeniem społecznym, które uzyskały kwalifikacje po opuszczeniu programu – 6
• Liczba osób zagrożonych ubóstwem lub wykluczeniem społecznym, poszukujących pracy po opuszczeniu programu – 6
• Liczba osób zagrożonych ubóstwem lub wykluczeniem społecznym, pracujących po opuszczeniu programu (łącznie z pracującymi na własny rachunek) – 0</t>
  </si>
  <si>
    <t>30.11.2018 i 15.01.2019</t>
  </si>
  <si>
    <t>Bemowski Klub Integracji Społecznej – Nowa Perspektywa</t>
  </si>
  <si>
    <t>• Liczba osób zagrożonych ubóstwem lub wykluczeniem społecznym objętych wsparciem w programie – 48
• Liczba osób z niepełnosprawnościami objętych wsparciem w programie – 3
• Liczba osób zagrożonych ubóstwem lub wykluczeniem społecznym, które uzyskały kwalifikacje po opuszczeniu programu – 10
• Liczba osób zagrożonych ubóstwem lub wykluczeniem społecznym, poszukujących pracy po opuszczeniu programu – 10
• Liczba osób zagrożonych ubóstwem lub wykluczeniem społecznym, pracujących po opuszczeniu programu (łącznie z pracującymi na własny rachunek) – 3</t>
  </si>
  <si>
    <t>Bądźmy aktywni</t>
  </si>
  <si>
    <t>• Liczba osób zagrożonych ubóstwem lub wykluczeniem społecznym objętych wsparciem w programie – 48
• Liczba osób z niepełnosprawnościami objętych wsparciem w programie – 8
• Liczba osób zagrożonych ubóstwem lub wykluczeniem społecznym, które uzyskały kwalifikacje po opuszczeniu programu – 25
• Liczba osób zagrożonych ubóstwem lub wykluczeniem społecznym, poszukujących pracy po opuszczeniu programu – 14
• Liczba osób zagrożonych ubóstwem lub wykluczeniem społecznym, pracujących po opuszczeniu programu (łącznie z pracującymi na własny rachunek) – 10</t>
  </si>
  <si>
    <t>09.2019-03.2022</t>
  </si>
  <si>
    <t>05.2019 - 09.2020</t>
  </si>
  <si>
    <t>05.2019</t>
  </si>
  <si>
    <t>• liczba stypendystów, którzy na zakończenie roku szkolnego 2019/2020 uzyskają średnią ocen z 3 dowolnie wybranych szkolnych przedmiotów ogólnych rozwijających kompetencje kluczowe, na poziomie nie niższym niż 5,66 – 286
• liczba stypendystów, którzy na zakończeniu roku szkolnego 2019/2020 uzyskają średnią ocen ze wszystkich przedmiotów na poziomie nie niższym niż 5,40 - 286
• Liczba uczniów objętych wsparciem stypendialnym w programie - 476</t>
  </si>
  <si>
    <t>01.07.2019 - 30.09.2021</t>
  </si>
  <si>
    <t xml:space="preserve">05.2019 </t>
  </si>
  <si>
    <t>Liczba uczniów objętych wsparciem stypendialnym w programie - 1036</t>
  </si>
  <si>
    <t>Wsparcie w lepszym starcie</t>
  </si>
  <si>
    <t>Poddziałanie 10.1.1 - Edukacja ogólna</t>
  </si>
  <si>
    <t>05.2020 - 09.2022</t>
  </si>
  <si>
    <t>05.2020</t>
  </si>
  <si>
    <t>Mazowiecki program przygotowania szkół, nauczycieli i uczniów do nauczania zdalnego.</t>
  </si>
  <si>
    <t>04.2020</t>
  </si>
  <si>
    <t>Działanie 9.2. – Usługi społeczne i usługi opieki zdrowotnej</t>
  </si>
  <si>
    <t>Poddziałanie 9.2.2 - Zwiększenie dostępności usług zdrowotnych</t>
  </si>
  <si>
    <t>Razem Działanie 9.2</t>
  </si>
  <si>
    <t>Województwo Mazowieckie</t>
  </si>
  <si>
    <t>Zwiększenie potencjału zespołów ratownictwa medycznego oraz zespołów transportu medycznego i sanitarnego w przeciwdziałaniu COVID-19</t>
  </si>
  <si>
    <t>2020.04.09</t>
  </si>
  <si>
    <t>Wsparcie aktywizacji społeczno-zatrudnieniowej</t>
  </si>
  <si>
    <t>B. Wykaz Zidentyfikowanych Projektów Pozakonkursowych współfinansowanych ze środków Europejskiego Funduszu Społecznego 
     w ramach RPO WM 2014-2020</t>
  </si>
  <si>
    <t>Aktywizacja osób w wieku 30 lat i więcej pozostających bez pracy w powiecie nowodworskim (IV)</t>
  </si>
  <si>
    <t>Powiat nowodworskii/Powiatowy Urząd Pracy w Nowym Dworze Mazowieckim</t>
  </si>
  <si>
    <t>I kwartał 2021 r.</t>
  </si>
  <si>
    <t>01.01-2021 r. - 31.12.2022 r.</t>
  </si>
  <si>
    <t>11.01.2021 r.</t>
  </si>
  <si>
    <t>Aktywizacja osób w wieku 30 lat i więcej pozostających bez pracy w powiecie mławskim (IV)</t>
  </si>
  <si>
    <t>Aktywizacja osób w wieku 30 lat i więcej pozostających bez pracy w Mieście Płocku (IV)</t>
  </si>
  <si>
    <t>Powiat mławski/Powiatowy Urząd Pracy w Mławie.</t>
  </si>
  <si>
    <t>Aktywizacja osób w wieku 30 lat i więcej pozostających bez pracy w powiecie łosickim (IV)</t>
  </si>
  <si>
    <t>Powiat łosicki/Powiatowy Urząd Pracy w Łosicach.</t>
  </si>
  <si>
    <t>Aktywizacja osób w wieku 30 lat i więcej pozostających bez pracy w powiecie lipskim (IV)</t>
  </si>
  <si>
    <t>Powiat lipski/Powiatowy Urząd Pracy w Lipsku.</t>
  </si>
  <si>
    <t>Aktywizacja osób w wieku 30 lat i więcej pozostających bez pracy w powiecie legionowskim (IV)</t>
  </si>
  <si>
    <t>Powiat legionowski/Powiatowy Urząd Pracy w Legionowie.</t>
  </si>
  <si>
    <t>Aktywizacja osób w wieku 30 lat i więcej pozostających bez pracy w powiecie kozienickim (IV)</t>
  </si>
  <si>
    <t>Aktywizacja osób w wieku 30 lat i więcej pozostających bez pracy w powiecie zwoleńskim (IV)</t>
  </si>
  <si>
    <t>Powiat zwoleński/Powiatowy Urząd Pracy w Zwoleniu.</t>
  </si>
  <si>
    <t>Powiat kozienicki/Powiatowy Urząd Pracy w Kozienicach.</t>
  </si>
  <si>
    <t>Aktywizacja osób w wieku 30 lat i więcej pozostających bez pracy w powiecie sochaczewskim (IV)</t>
  </si>
  <si>
    <t>Powiat sochaczewski/Powiatowy Urząd Pracy w Sochaczewie.</t>
  </si>
  <si>
    <t>Aktywizacja osób w wieku 30 lat i więcej pozostających bez pracy w powiecie pułtuskim (IV)</t>
  </si>
  <si>
    <t>Aktywizacja osób w wieku 30 lat i więcej pozostających bez pracy w powiecie grodziskim (IV)</t>
  </si>
  <si>
    <t>Powiat pułtuski/Powiatowy Urząd Pracy w Pułtusku.</t>
  </si>
  <si>
    <t>Powiat grodziski/Powiatowy Urząd Pracy w Grodzisku Mazowieckim.</t>
  </si>
  <si>
    <t>Aktywizacja osób w wieku 30 lat i więcej pozostających bez pracy w powiecie grójeckim (IV)</t>
  </si>
  <si>
    <t>Powiat grójecki/Powiatowy Urząd Pracy w Grójcu.</t>
  </si>
  <si>
    <t>Aktywizacja osób w wieku 30 lat i więcej pozostających bez pracy w powiecie gostynińskim (IV)</t>
  </si>
  <si>
    <t>Powiat gostynińskim/Powiatowy Urząd Pracy w Gostyninie.</t>
  </si>
  <si>
    <t>Aktywizacja osób w wieku 30 lat i więcej pozostających bez pracy w powiecie garwolińskim (IV)</t>
  </si>
  <si>
    <t>Powiat garwoliński/Powiatowy Urząd Pracy w Garwolinie.</t>
  </si>
  <si>
    <t>Aktywizacja osób w wieku 30 lat i więcej pozostających bez pracy w powiecie ciechanowskim(IV)</t>
  </si>
  <si>
    <t>Powiat ciechanowski/Powiatowy Urząd Pracy w Ciechanowie.</t>
  </si>
  <si>
    <t>Aktywizacja osób w wieku 30 lat i więcej pozostających bez pracy w powiecie białobrzeskim (IV)</t>
  </si>
  <si>
    <t>Powiat białobrzeski/Powiatowy Urząd Pracy w Białobrzegach.</t>
  </si>
  <si>
    <t>Aktywizacja osób w wieku 30 lat i więcej pozostających bez pracy w powiecie żyrardowskim (IV)</t>
  </si>
  <si>
    <t>Powiat żyrardowski/Powiatowy Urząd Pracy w Żyrardowie.</t>
  </si>
  <si>
    <t>Aktywizacja osób w wieku 30 lat i więcej pozostających bez pracy w powiecie wyszkowskim (IV)</t>
  </si>
  <si>
    <t>Powiat wyszkowski/Powiatowy Urząd Pracy w Wyszkowie.</t>
  </si>
  <si>
    <t>12.01.2021 r.</t>
  </si>
  <si>
    <t>Powiat wołomiński/Powiatowy Urząd Pracy w Wołominie.</t>
  </si>
  <si>
    <t>Aktywizacja osób w wieku 30 lat i więcej pozostających bez pracy w powiecie wołomińskim (IV)</t>
  </si>
  <si>
    <t>Powiat węgrowski/Powiatowy Urząd Pracy w Węgrowie.</t>
  </si>
  <si>
    <t>Aktywizacja osób w wieku 30 lat i więcej pozostających bez pracy w m.st Warszawa (IV)</t>
  </si>
  <si>
    <t>M.st Warszawa/Urząd Pracy M.st Warszawa</t>
  </si>
  <si>
    <t>Aktywizacja osób w wieku 30 lat i więcej pozostających bez pracy w powiecie sokołowskim(IV)</t>
  </si>
  <si>
    <t>Powiat sokołowski/Powiatowy Urząd Pracy w Sokołowie Podlaskim.</t>
  </si>
  <si>
    <t>Aktywizacja osób w wieku 30 lat i więcej pozostających bez pracy w powiecie węgrowskim(IV)</t>
  </si>
  <si>
    <t>Aktywizacja osób w wieku 30 lat i więcej pozostających bez pracy w powiecie sierpeckim(IV)</t>
  </si>
  <si>
    <t>Powiat sierpecki/Powiatowy Urząd Pracy w Sierpcu.</t>
  </si>
  <si>
    <t>08.01.2021 r.</t>
  </si>
  <si>
    <t>Aktywizacja osób w wieku 30 lat i więcej pozostających bez pracy w powiecie siedleckim(IV)</t>
  </si>
  <si>
    <t>Powiat siedlecki/Powiatowy Urząd Pracy w Siedlacach.</t>
  </si>
  <si>
    <t>Aktywizacja osób w wieku 30 lat i więcej pozostających bez pracy w powiecie radomskim(IV)</t>
  </si>
  <si>
    <t>Powiat radomski/Powiatowy Urząd Pracy w Radomiu.</t>
  </si>
  <si>
    <t>Aktywizacja osób w wieku 30 lat i więcej pozostających bez pracy w powiecie płockm (IV)</t>
  </si>
  <si>
    <t>Powiat płocki/Powiatowy Urząd Pracy w Płocku.</t>
  </si>
  <si>
    <t>Aktywizacja osób w wieku 30 lat i więcej pozostających bez pracy w powiecie ostrowskim (IV)</t>
  </si>
  <si>
    <t>Powiat ostrowski/Powiatowy Urząd Pracy w Ostrowi Mazowieckiej.</t>
  </si>
  <si>
    <t>Aktywizacja osób w wieku 30 lat i więcej pozostających bez pracy w powiecie przysuskim (IV)</t>
  </si>
  <si>
    <t>Powiat przysuski/Powiatowy Urząd Pracy w Przysusze.</t>
  </si>
  <si>
    <t>Aktywizacja osób w wieku 30 lat i więcej pozostających bez pracy w powiecie przasnyskim (IV)</t>
  </si>
  <si>
    <t>Powiat przasnyski/Powiatowy Urząd Pracy w Przasnyszu.</t>
  </si>
  <si>
    <t>Aktywizacja osób w wieku 30 lat i więcej pozostających bez pracy w powiecie pruszkowskim(IV)</t>
  </si>
  <si>
    <t>Powiat pruszkowski/Powiatowy Urząd Pracy w Pruszkowie.</t>
  </si>
  <si>
    <t>Aktywizacja osób w wieku 30 lat i więcej pozostających bez pracy w powiecie płońskim (IV)</t>
  </si>
  <si>
    <t>Powiat płoński/Powiatowy Urząd Pracy w Płońsku.</t>
  </si>
  <si>
    <t>Aktywizacja osób w wieku 30 lat i więcej pozostających bez pracy w powiecie otwockim (IV)</t>
  </si>
  <si>
    <t>Powiat otwocki/Powiatowy Urząd Pracy w Otwocku.</t>
  </si>
  <si>
    <t>Powiat ostrołęcki/Powiatowy Urząd Pracy w Ostrołęce.</t>
  </si>
  <si>
    <t>Aktywizacja osób w wieku 30 lat i więcej pozostających bez pracy w mieście Ostrołęka i powiecie ostrołęckim (IV)</t>
  </si>
  <si>
    <t>Aktywizacja osób w wieku 30 lat i więcej pozostających bez pracy w powiecie makowskim (IV)</t>
  </si>
  <si>
    <t>Powiat makowski/Powiatowy Urząd Pracy w Makowie Mazowieckim.</t>
  </si>
  <si>
    <t>Aktywizacja osób w wieku 30 lat i więcej pozostających bez pracy w powiecie piaseczyńskim (IV)</t>
  </si>
  <si>
    <t>Powiat piaseczyński/Powiatowy Urząd Pracy w Piasecznie.</t>
  </si>
  <si>
    <t>Aktywizacja osób w wieku 30 lat i więcej pozostających bez pracy w powiecie szydłowieckim (IV)</t>
  </si>
  <si>
    <t>Powiat szydłowiecki/Powiatowy Urząd Pracy w Szydłowcu.</t>
  </si>
  <si>
    <t>Aktywizacja osób w wieku 30 lat i więcej pozostających bez pracy w powiecie żuromińskim (IV)</t>
  </si>
  <si>
    <t>Powiat żuromiński/Powiatowy Urząd Pracy w Żurominie.</t>
  </si>
  <si>
    <t>Aktywizacja osób w wieku 30 lat i więcej pozostających bez pracy w powiecie mińskim (IV)</t>
  </si>
  <si>
    <t>Powiat miński/Powiatowy Urząd Pracy w Mińsku Mazowieckim.</t>
  </si>
  <si>
    <t>Aktywizacja osób w wieku 30 lat i więcej pozostających bez pracy w powiecie warszawskim zachodnim(IV)</t>
  </si>
  <si>
    <t>Powiat warszawski zachodni/Powiatowy Urząd Pracy dla powiatu Warszawsko Zachodniego.</t>
  </si>
  <si>
    <t xml:space="preserve">Liczba osób bezrobotnych (łącznie z długotrwale bezrobotnymi) objętych wsparciem w programie - 88
Liczba osób długotrwale bezrobotnych objętych wsparciem w programie - 18
Liczba osób z niepełnosprawnościami objętych wsparciem w programie - 1
Liczba osób o niskich kwalifikacjach objętych wsparciem w programie - 40
Liczba osób w wieku 50 lat i więcej objętych wsparciem w programie - 12
Liczba osób, które otrzymały bezzwrotne środki na podjecie działalności gospodarczej w programie - 36
Liczba bezrobotnych mężczyzn w wieku 30-49 lat objętych wsparciem w programie - 2
Liczba osób bezrobotnych (łącznie z długotrwale bezrobotnymi) pracujących po opuszczeniu programu (łącznie z pracującymi na własny rachunek) - 50
Liczba osób długotrwale bezrobotnych pracujących po opuszczeniu programu (łącznie z pracującymi na własny rachunek) - 8
Liczba osób z niepełnosprawnościami pracujących po opuszczeniu programu (łącznie z pracującymi na własny rachunek) - 1
Liczba osób bezrobotnych (łącznie z długotrwale bezrobotnymi), które uzyskały kwalifikacje lub kompetencje po opuszczeniu programu - 6
Liczba osób długotwale bezrobotnych, które uzyskały kwalifikacje lub kompetencje po opuszczeniu programu - 3
Liczba osób z niepełnosprawnościami, które uzyskały kwalifikacje lub kompetencje po opuszczeniu programu - 1
Liczba utworzonych miejsc pracy w ramach udzielonych z EFS środków na podjecie działanoście gospodarczej - 36
</t>
  </si>
  <si>
    <t xml:space="preserve">Liczba osób bezrobotnych (łącznie z długotrwale bezrobotnymi) objętych wsparciem w programie - 165
Liczba osób długotrwale bezrobotnych objętych wsparciem w programie - 10
Liczba osób z niepełnosprawnościami objętych wsparciem w programie - 2
Liczba osób o niskich kwalifikacjach objętych wsparciem w programie - 69
Liczba osób w wieku 50 lat i więcej objętych wsparciem w programie - 10
Liczba osób, które otrzymały bezzwrotne środki na podjecie działalności gospodarczej w programie - 70
Liczba bezrobotnych mężczyzn w wieku 30-49 lat objętych wsparciem w programie - 11
Liczba osób bezrobotnych (łącznie z długotrwale bezrobotnymi) pracujących po opuszczeniu programu (łącznie z pracującymi na własny rachunek) - 135
Liczba osób długotrwale bezrobotnych pracujących po opuszczeniu programu (łącznie z pracującymi na własny rachunek) - 2
Liczba osób z niepełnosprawnościami pracujących po opuszczeniu programu (łącznie z pracującymi na własny rachunek) - 1
Liczba osób bezrobotnych (łącznie z długotrwale bezrobotnymi), które uzyskały kwalifikacje lub kompetencje po opuszczeniu programu - 1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- 78
</t>
  </si>
  <si>
    <t xml:space="preserve">Liczba osób bezrobotnych (łącznie z długotrwale bezrobotnymi) objętych wsparciem w programie - 358
Liczba osób długotrwale bezrobotnych objętych wsparciem w programie - 100
Liczba osób z niepełnosprawnościami objętych wsparciem w programie - 4
Liczba osób o niskich kwalifikacjach objętych wsparciem w programie - 260
Liczba osób w wieku 50 lat i więcej objętych wsparciem w programie - 40
Liczba osób, które otrzymały bezzwrotne środki na podjecie działalności gospodarczej w programie - 34
Liczba bezrobotnych mężczyzn w wieku 30-49 lat objętych wsparciem w programie - 0
Liczba osób bezrobotnych (łącznie z długotrwale bezrobotnymi) pracujących po opuszczeniu programu (łącznie z pracującymi na własny rachunek) - 140
Liczba osób długotrwale bezrobotnych pracujących po opuszczeniu programu (łącznie z pracującymi na własny rachunek) - 30
Liczba osób z niepełnosprawnościami pracujących po opuszczeniu programu (łącznie z pracującymi na własny rachunek) - 2
Liczba osób bezrobotnych (łącznie z długotrwale bezrobotnymi), które uzyskały kwalifikacje lub kompetencje po opuszczeniu programu - 7
Liczba osób długotwale bezrobotnych, które uzyskały kwalifikacje lub kompetencje po opuszczeniu programu - 2
Liczba osób z niepełnosprawnościami, które uzyskały kwalifikacje lub kompetencje po opuszczeniu programu - 0
Liczba utworzonych miejsc pracy w ramach udzielonych z EFS środków na podjecie działanoście gospodarczej - 34
</t>
  </si>
  <si>
    <t xml:space="preserve">Liczba osób bezrobotnych (łącznie z długotrwale bezrobotnymi) objętych wsparciem w programie - 479
Liczba osób długotrwale bezrobotnych objętych wsparciem w programie - 45
Liczba osób z niepełnosprawnościami objętych wsparciem w programie - 6
Liczba osób o niskich kwalifikacjach objętych wsparciem w programie - 200
Liczba osób w wieku 50 lat i więcej objętych wsparciem w programie - 60
Liczba osób, które otrzymały bezzwrotne środki na podjecie działalności gospodarczej w programie - 67
Liczba bezrobotnych mężczyzn w wieku 30-49 lat objętych wsparciem w programie - 0
Liczba osób bezrobotnych (łącznie z długotrwale bezrobotnymi) pracujących po opuszczeniu programu (łącznie z pracującymi na własny rachunek) - 300
Liczba osób długotrwale bezrobotnych pracujących po opuszczeniu programu (łącznie z pracującymi na własny rachunek) - 20
Liczba osób z niepełnosprawnościami pracujących po opuszczeniu programu (łącznie z pracującymi na własny rachunek) - 0
Liczba osób bezrobotnych (łącznie z długotrwale bezrobotnymi), które uzyskały kwalifikacje lub kompetencje po opuszczeniu programu - 10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- 67
</t>
  </si>
  <si>
    <t xml:space="preserve">Liczba osób bezrobotnych (łącznie z długotrwale bezrobotnymi) objętych wsparciem w programie - 231
Liczba osób długotrwale bezrobotnych objętych wsparciem w programie - 44
Liczba osób z niepełnosprawnościami objętych wsparciem w programie - 4
Liczba osób o niskich kwalifikacjach objętych wsparciem w programie - 132
Liczba osób w wieku 50 lat i więcej objętych wsparciem w programie - 13
Liczba osób, które otrzymały bezzwrotne środki na podjecie działalności gospodarczej w programie - 74
Liczba bezrobotnych mężczyzn w wieku 30-49 lat objętych wsparciem w programie - 0
Liczba osób bezrobotnych (łącznie z długotrwale bezrobotnymi) pracujących po opuszczeniu programu (łącznie z pracującymi na własny rachunek) - 125
Liczba osób długotrwale bezrobotnych pracujących po opuszczeniu programu (łącznie z pracującymi na własny rachunek) - 22
Liczba osób z niepełnosprawnościami pracujących po opuszczeniu programu (łącznie z pracującymi na własny rachunek) - 2
Liczba osób bezrobotnych (łącznie z długotrwale bezrobotnymi), które uzyskały kwalifikacje lub kompetencje po opuszczeniu programu - 4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- 74
</t>
  </si>
  <si>
    <t xml:space="preserve">Liczba osób bezrobotnych (łącznie z długotrwale bezrobotnymi) objętych wsparciem w programie - 340
Liczba osób długotrwale bezrobotnych objętych wsparciem w programie - 90
Liczba osób z niepełnosprawnościami objętych wsparciem w programie - 9
Liczba osób o niskich kwalifikacjach objętych wsparciem w programie - 180
Liczba osób w wieku 50 lat i więcej objętych wsparciem w programie - 65
Liczba osób, które otrzymały bezzwrotne środki na podjecie działalności gospodarczej w programie - 60
Liczba bezrobotnych mężczyzn w wieku 30-49 lat objętych wsparciem w programie - 0
Liczba osób bezrobotnych (łącznie z długotrwale bezrobotnymi) pracujących po opuszczeniu programu (łącznie z pracującymi na własny rachunek) - 151
Liczba osób długotrwale bezrobotnych pracujących po opuszczeniu programu (łącznie z pracującymi na własny rachunek) - 50
Liczba osób z niepełnosprawnościami pracujących po opuszczeniu programu (łącznie z pracującymi na własny rachunek) - 4
Liczba osób bezrobotnych (łącznie z długotrwale bezrobotnymi), które uzyskały kwalifikacje lub kompetencje po opuszczeniu programu - 0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- 60
</t>
  </si>
  <si>
    <t xml:space="preserve">Liczba osób bezrobotnych (łącznie z długotrwale bezrobotnymi) objętych wsparciem w programie - 495
Liczba osób długotrwale bezrobotnych objętych wsparciem w programie - 225
Liczba osób z niepełnosprawnościami objętych wsparciem w programie - 5
Liczba osób o niskich kwalifikacjach objętych wsparciem w programie - 235
Liczba osób w wieku 50 lat i więcej objętych wsparciem w programie - 30
Liczba osób, które otrzymały bezzwrotne środki na podjecie działalności gospodarczej w programie - 200
Liczba bezrobotnych mężczyzn w wieku 30-49 lat objętych wsparciem w programie - 0
Liczba osób bezrobotnych (łącznie z długotrwale bezrobotnymi) pracujących po opuszczeniu programu (łącznie z pracującymi na własny rachunek) - 260
Liczba osób długotrwale bezrobotnych pracujących po opuszczeniu programu (łącznie z pracującymi na własny rachunek) - 100
Liczba osób z niepełnosprawnościami pracujących po opuszczeniu programu (łącznie z pracującymi na własny rachunek) - 2
Liczba osób bezrobotnych (łącznie z długotrwale bezrobotnymi), które uzyskały kwalifikacje lub kompetencje po opuszczeniu programu - 20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- 200
</t>
  </si>
  <si>
    <t xml:space="preserve">Liczba osób bezrobotnych (łącznie z długotrwale bezrobotnymi) objętych wsparciem w programie -163
Liczba osób długotrwale bezrobotnych objętych wsparciem w programie - 18
Liczba osób z niepełnosprawnościami objętych wsparciem w programie - 2
Liczba osób o niskich kwalifikacjach objętych wsparciem w programie - 114
Liczba osób w wieku 50 lat i więcej objętych wsparciem w programie - 20
Liczba osób, które otrzymały bezzwrotne środki na podjecie działalności gospodarczej w programie - 60
Liczba bezrobotnych mężczyzn w wieku 30-49 lat objętych wsparciem w programie - 20
Liczba osób bezrobotnych (łącznie z długotrwale bezrobotnymi) pracujących po opuszczeniu programu (łącznie z pracującymi na własny rachunek) - 100
Liczba osób długotrwale bezrobotnych pracujących po opuszczeniu programu (łącznie z pracującymi na własny rachunek) - 9
Liczba osób z niepełnosprawnościami pracujących po opuszczeniu programu (łącznie z pracującymi na własny rachunek) - 0
Liczba osób bezrobotnych (łącznie z długotrwale bezrobotnymi), które uzyskały kwalifikacje lub kompetencje po opuszczeniu programu - 7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- 60
</t>
  </si>
  <si>
    <t xml:space="preserve">Liczba osób bezrobotnych (łącznie z długotrwale bezrobotnymi) objętych wsparciem w programie - 262
Liczba osób długotrwale bezrobotnych objętych wsparciem w programie - 70
Liczba osób z niepełnosprawnościami objętych wsparciem w programie - 4
Liczba osób o niskich kwalifikacjach objętych wsparciem w programie - 150
Liczba osób w wieku 50 lat i więcej objętych wsparciem w programie - 60
Liczba osób, które otrzymały bezzwrotne środki na podjecie działalności gospodarczej w programie - 52
Liczba bezrobotnych mężczyzn w wieku 30-49 lat objętych wsparciem w programie - 0
Liczba osób bezrobotnych (łącznie z długotrwale bezrobotnymi) pracujących po opuszczeniu programu (łącznie z pracującymi na własny rachunek) - 225
Liczba osób długotrwale bezrobotnych pracujących po opuszczeniu programu (łącznie z pracującymi na własny rachunek) - 70
Liczba osób z niepełnosprawnościami pracujących po opuszczeniu programu (łącznie z pracującymi na własny rachunek) - 0
Liczba osób bezrobotnych (łącznie z długotrwale bezrobotnymi), które uzyskały kwalifikacje lub kompetencje po opuszczeniu programu - 5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- 52
</t>
  </si>
  <si>
    <t xml:space="preserve">Liczba osób bezrobotnych (łącznie z długotrwale bezrobotnymi) objętych wsparciem w programie - 135
Liczba osób długotrwale bezrobotnych objętych wsparciem w programie - 18
Liczba osób z niepełnosprawnościami objętych wsparciem w programie - 2
Liczba osób o niskich kwalifikacjach objętych wsparciem w programie - 59
Liczba osób w wieku 50 lat i więcej objętych wsparciem w programie - 25
Liczba osób, które otrzymały bezzwrotne środki na podjecie działalności gospodarczej w programie - 77
Liczba bezrobotnych mężczyzn w wieku 30-49 lat objętych wsparciem w programie - 2
Liczba osób bezrobotnych (łącznie z długotrwale bezrobotnymi) pracujących po opuszczeniu programu (łącznie z pracującymi na własny rachunek) - 100
Liczba osób długotrwale bezrobotnych pracujących po opuszczeniu programu (łącznie z pracującymi na własny rachunek) - 13
Liczba osób z niepełnosprawnościami pracujących po opuszczeniu programu (łącznie z pracującymi na własny rachunek) - 1
Liczba osób bezrobotnych (łącznie z długotrwale bezrobotnymi), które uzyskały kwalifikacje lub kompetencje po opuszczeniu programu - 14
Liczba osób długotwale bezrobotnych, które uzyskały kwalifikacje lub kompetencje po opuszczeniu programu - 4
Liczba osób z niepełnosprawnościami, które uzyskały kwalifikacje lub kompetencje po opuszczeniu programu - 0
Liczba utworzonych miejsc pracy w ramach udzielonych z EFS środków na podjecie działanoście gospodarczej - 77
</t>
  </si>
  <si>
    <t xml:space="preserve">Liczba osób bezrobotnych (łącznie z długotrwale bezrobotnymi) objętych wsparciem w programie - 141
Liczba osób długotrwale bezrobotnych objętych wsparciem w programie - 19
Liczba osób z niepełnosprawnościami objętych wsparciem w programie - 2
Liczba osób o niskich kwalifikacjach objętych wsparciem w programie - 86
Liczba osób w wieku 50 lat i więcej objętych wsparciem w programie - 9
Liczba osób, które otrzymały bezzwrotne środki na podjecie działalności gospodarczej w programie - 80
Liczba bezrobotnych mężczyzn w wieku 30-49 lat objętych wsparciem w programie - 7
Liczba osób bezrobotnych (łącznie z długotrwale bezrobotnymi) pracujących po opuszczeniu programu (łącznie z pracującymi na własny rachunek) - 110
Liczba osób długotrwale bezrobotnych pracujących po opuszczeniu programu (łącznie z pracującymi na własny rachunek) - 6
Liczba osób z niepełnosprawnościami pracujących po opuszczeniu programu (łącznie z pracującymi na własny rachunek) - 2
Liczba osób bezrobotnych (łącznie z długotrwale bezrobotnymi), które uzyskały kwalifikacje lub kompetencje po opuszczeniu programu - 0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- 80
</t>
  </si>
  <si>
    <t xml:space="preserve">Liczba osób bezrobotnych (łącznie z długotrwale bezrobotnymi) objętych wsparciem w programie - 386
Liczba osób długotrwale bezrobotnych objętych wsparciem w programie - 70
Liczba osób z niepełnosprawnościami objętych wsparciem w programie - 5
Liczba osób o niskich kwalifikacjach objętych wsparciem w programie - 250
Liczba osób w wieku 50 lat i więcej objętych wsparciem w programie - 70
Liczba osób, które otrzymały bezzwrotne środki na podjecie działalności gospodarczej w programie - 67
Liczba bezrobotnych mężczyzn w wieku 30-49 lat objętych wsparciem w programie - 0
Liczba osób bezrobotnych (łącznie z długotrwale bezrobotnymi) pracujących po opuszczeniu programu (łącznie z pracującymi na własny rachunek) - 180
Liczba osób długotrwale bezrobotnych pracujących po opuszczeniu programu (łącznie z pracującymi na własny rachunek) - 40
Liczba osób z niepełnosprawnościami pracujących po opuszczeniu programu (łącznie z pracującymi na własny rachunek) - 2
Liczba osób bezrobotnych (łącznie z długotrwale bezrobotnymi), które uzyskały kwalifikacje lub kompetencje po opuszczeniu programu - 5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- 67
</t>
  </si>
  <si>
    <t xml:space="preserve">Liczba osób bezrobotnych (łącznie z długotrwale bezrobotnymi) objętych wsparciem w programie - 210
Liczba osób długotrwale bezrobotnych objętych wsparciem w programie - 20
Liczba osób z niepełnosprawnościami objętych wsparciem w programie - 7
Liczba osób o niskich kwalifikacjach objętych wsparciem w programie - 102
Liczba osób w wieku 50 lat i więcej objętych wsparciem w programie - 20
Liczba osób, które otrzymały bezzwrotne środki na podjecie działalności gospodarczej w programie - 60
Liczba bezrobotnych mężczyzn w wieku 30-49 lat objętych wsparciem w programie - 4
Liczba osób bezrobotnych (łącznie z długotrwale bezrobotnymi) pracujących po opuszczeniu programu (łącznie z pracującymi na własny rachunek) - 137
Liczba osób długotrwale bezrobotnych pracujących po opuszczeniu programu (łącznie z pracującymi na własny rachunek) - 9
Liczba osób z niepełnosprawnościami pracujących po opuszczeniu programu (łącznie z pracującymi na własny rachunek) - 4
Liczba osób bezrobotnych (łącznie z długotrwale bezrobotnymi), które uzyskały kwalifikacje lub kompetencje po opuszczeniu programu - 0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- 60
</t>
  </si>
  <si>
    <t xml:space="preserve">Liczba osób bezrobotnych (łącznie z długotrwale bezrobotnymi) objętych wsparciem w programie - 440
Liczba osób długotrwale bezrobotnych objętych wsparciem w programie - 66
Liczba osób z niepełnosprawnościami objętych wsparciem w programie - 2
Liczba osób o niskich kwalifikacjach objętych wsparciem w programie - 200
Liczba osób w wieku 50 lat i więcej objętych wsparciem w programie - 40
Liczba osób, które otrzymały bezzwrotne środki na podjecie działalności gospodarczej w programie - 80
Liczba bezrobotnych mężczyzn w wieku 30-49 lat objętych wsparciem w programie - 0
Liczba osób bezrobotnych (łącznie z długotrwale bezrobotnymi) pracujących po opuszczeniu programu (łącznie z pracującymi na własny rachunek) - 168
Liczba osób długotrwale bezrobotnych pracujących po opuszczeniu programu (łącznie z pracującymi na własny rachunek) - 20
Liczba osób z niepełnosprawnościami pracujących po opuszczeniu programu (łącznie z pracującymi na własny rachunek) - 1
Liczba osób bezrobotnych (łącznie z długotrwale bezrobotnymi), które uzyskały kwalifikacje lub kompetencje po opuszczeniu programu - 20
Liczba osób długotwale bezrobotnych, które uzyskały kwalifikacje lub kompetencje po opuszczeniu programu - 1
Liczba osób z niepełnosprawnościami, które uzyskały kwalifikacje lub kompetencje po opuszczeniu programu - 0
Liczba utworzonych miejsc pracy w ramach udzielonych z EFS środków na podjecie działanoście gospodarczej - 80
</t>
  </si>
  <si>
    <t xml:space="preserve">Liczba osób bezrobotnych (łącznie z długotrwale bezrobotnymi) objętych wsparciem w programie - 1 130
Liczba osób długotrwale bezrobotnych objętych wsparciem w programie - 190
Liczba osób z niepełnosprawnościami objętych wsparciem w programie - 5
Liczba osób o niskich kwalifikacjach objętych wsparciem w programie - 310
Liczba osób w wieku 50 lat i więcej objętych wsparciem w programie - 50
Liczba osób, które otrzymały bezzwrotne środki na podjecie działalności gospodarczej w programie - 575
Liczba bezrobotnych mężczyzn w wieku 30-49 lat objętych wsparciem w programie - 216
Liczba osób bezrobotnych (łącznie z długotrwale bezrobotnymi) pracujących po opuszczeniu programu (łącznie z pracującymi na własny rachunek) - 620
Liczba osób długotrwale bezrobotnych pracujących po opuszczeniu programu (łącznie z pracującymi na własny rachunek) - 85
Liczba osób z niepełnosprawnościami pracujących po opuszczeniu programu (łącznie z pracującymi na własny rachunek) - 3
Liczba osób bezrobotnych (łącznie z długotrwale bezrobotnymi), które uzyskały kwalifikacje lub kompetencje po opuszczeniu programu - 80
Liczba osób długotwale bezrobotnych, które uzyskały kwalifikacje lub kompetencje po opuszczeniu programu - 15
Liczba osób z niepełnosprawnościami, które uzyskały kwalifikacje lub kompetencje po opuszczeniu programu - 1
Liczba utworzonych miejsc pracy w ramach udzielonych z EFS środków na podjecie działanoście gospodarczej - 575
</t>
  </si>
  <si>
    <t xml:space="preserve">Liczba osób bezrobotnych (łącznie z długotrwale bezrobotnymi) objętych wsparciem w programie - 257
Liczba osób długotrwale bezrobotnych objętych wsparciem w programie - 16
Liczba osób z niepełnosprawnościami objętych wsparciem w programie - 6
Liczba osób o niskich kwalifikacjach objętych wsparciem w programie - 144
Liczba osób w wieku 50 lat i więcej objętych wsparciem w programie - 15
Liczba osób, które otrzymały bezzwrotne środki na podjecie działalności gospodarczej w programie - 106
Liczba bezrobotnych mężczyzn w wieku 30-49 lat objętych wsparciem w programie - 0
Liczba osób bezrobotnych (łącznie z długotrwale bezrobotnymi) pracujących po opuszczeniu programu (łącznie z pracującymi na własny rachunek) - 201
Liczba osób długotrwale bezrobotnych pracujących po opuszczeniu programu (łącznie z pracującymi na własny rachunek) - 9
Liczba osób z niepełnosprawnościami pracujących po opuszczeniu programu (łącznie z pracującymi na własny rachunek) - 2
Liczba osób bezrobotnych (łącznie z długotrwale bezrobotnymi), które uzyskały kwalifikacje lub kompetencje po opuszczeniu programu - 8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- 106
</t>
  </si>
  <si>
    <t xml:space="preserve">Liczba osób bezrobotnych (łącznie z długotrwale bezrobotnymi) objętych wsparciem w programie - 328
Liczba osób długotrwale bezrobotnych objętych wsparciem w programie - 25
Liczba osób z niepełnosprawnościami objętych wsparciem w programie - 2
Liczba osób o niskich kwalifikacjach objętych wsparciem w programie - 160
Liczba osób w wieku 50 lat i więcej objętych wsparciem w programie - 20
Liczba osób, które otrzymały bezzwrotne środki na podjecie działalności gospodarczej w programie - 80
Liczba bezrobotnych mężczyzn w wieku 30-49 lat objętych wsparciem w programie - 0
Liczba osób bezrobotnych (łącznie z długotrwale bezrobotnymi) pracujących po opuszczeniu programu (łącznie z pracującymi na własny rachunek) - 150
Liczba osób długotrwale bezrobotnych pracujących po opuszczeniu programu (łącznie z pracującymi na własny rachunek) - 15
Liczba osób z niepełnosprawnościami pracujących po opuszczeniu programu (łącznie z pracującymi na własny rachunek) - 2
Liczba osób bezrobotnych (łącznie z długotrwale bezrobotnymi), które uzyskały kwalifikacje lub kompetencje po opuszczeniu programu -0 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- 80
</t>
  </si>
  <si>
    <t xml:space="preserve">Liczba osób bezrobotnych (łącznie z długotrwale bezrobotnymi) objętych wsparciem w programie - 146
Liczba osób długotrwale bezrobotnych objętych wsparciem w programie - 20
Liczba osób z niepełnosprawnościami objętych wsparciem w programie - 2
Liczba osób o niskich kwalifikacjach objętych wsparciem w programie - 114
Liczba osób w wieku 50 lat i więcej objętych wsparciem w programie - 10
Liczba osób, które otrzymały bezzwrotne środki na podjecie działalności gospodarczej w programie - 50
Liczba bezrobotnych mężczyzn w wieku 30-49 lat objętych wsparciem w programie - 3
Liczba osób bezrobotnych (łącznie z długotrwale bezrobotnymi) pracujących po opuszczeniu programu (łącznie z pracującymi na własny rachunek) - 85
Liczba osób długotrwale bezrobotnych pracujących po opuszczeniu programu (łącznie z pracującymi na własny rachunek) - 8
Liczba osób z niepełnosprawnościami pracujących po opuszczeniu programu (łącznie z pracującymi na własny rachunek) - 1
Liczba osób bezrobotnych (łącznie z długotrwale bezrobotnymi), które uzyskały kwalifikacje lub kompetencje po opuszczeniu programu - 12
Liczba osób długotwale bezrobotnych, które uzyskały kwalifikacje lub kompetencje po opuszczeniu programu - 1
Liczba osób z niepełnosprawnościami, które uzyskały kwalifikacje lub kompetencje po opuszczeniu programu - 0
Liczba utworzonych miejsc pracy w ramach udzielonych z EFS środków na podjecie działanoście gospodarczej - 50
</t>
  </si>
  <si>
    <t xml:space="preserve">Liczba osób bezrobotnych (łącznie z długotrwale bezrobotnymi) objętych wsparciem w programie - 749
Liczba osób długotrwale bezrobotnych objętych wsparciem w programie - 90
Liczba osób z niepełnosprawnościami objętych wsparciem w programie - 7
Liczba osób o niskich kwalifikacjach objętych wsparciem w programie - 175
Liczba osób w wieku 50 lat i więcej objętych wsparciem w programie - 100 
Liczba osób, które otrzymały bezzwrotne środki na podjecie działalności gospodarczej w programie - 290
Liczba bezrobotnych mężczyzn w wieku 30-49 lat objętych wsparciem w programie - 0
Liczba osób bezrobotnych (łącznie z długotrwale bezrobotnymi) pracujących po opuszczeniu programu (łącznie z pracującymi na własny rachunek) - 294
Liczba osób długotrwale bezrobotnych pracujących po opuszczeniu programu (łącznie z pracującymi na własny rachunek) - 24
Liczba osób z niepełnosprawnościami pracujących po opuszczeniu programu (łącznie z pracującymi na własny rachunek) - 2
Liczba osób bezrobotnych (łącznie z długotrwale bezrobotnymi), które uzyskały kwalifikacje lub kompetencje po opuszczeniu programu - 44
Liczba osób długotwale bezrobotnych, które uzyskały kwalifikacje lub kompetencje po opuszczeniu programu - 5
Liczba osób z niepełnosprawnościami, które uzyskały kwalifikacje lub kompetencje po opuszczeniu programu - 2
Liczba utworzonych miejsc pracy w ramach udzielonych z EFS środków na podjecie działanoście gospodarczej - 290
</t>
  </si>
  <si>
    <t xml:space="preserve">Liczba osób bezrobotnych (łącznie z długotrwale bezrobotnymi) objętych wsparciem w programie - 121
Liczba osób długotrwale bezrobotnych objętych wsparciem w programie - 10
Liczba osób z niepełnosprawnościami objętych wsparciem w programie - 0
Liczba osób o niskich kwalifikacjach objętych wsparciem w programie - 70
Liczba osób w wieku 50 lat i więcej objętych wsparciem w programie - 1
Liczba osób, które otrzymały bezzwrotne środki na podjecie działalności gospodarczej w programie - 48
Liczba bezrobotnych mężczyzn w wieku 30-49 lat objętych wsparciem w programie - 0
Liczba osób bezrobotnych (łącznie z długotrwale bezrobotnymi) pracujących po opuszczeniu programu (łącznie z pracującymi na własny rachunek) - 70
Liczba osób długotrwale bezrobotnych pracujących po opuszczeniu programu (łącznie z pracującymi na własny rachunek) - 5
Liczba osób z niepełnosprawnościami pracujących po opuszczeniu programu (łącznie z pracującymi na własny rachunek) - 0
Liczba osób bezrobotnych (łącznie z długotrwale bezrobotnymi), które uzyskały kwalifikacje lub kompetencje po opuszczeniu programu - 0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- 48
</t>
  </si>
  <si>
    <t xml:space="preserve">Liczba osób bezrobotnych (łącznie z długotrwale bezrobotnymi) objętych wsparciem w programie - 325
Liczba osób długotrwale bezrobotnych objętych wsparciem w programie - 60
Liczba osób z niepełnosprawnościami objętych wsparciem w programie - 2
Liczba osób o niskich kwalifikacjach objętych wsparciem w programie - 150
Liczba osób w wieku 50 lat i więcej objętych wsparciem w programie - 40
Liczba osób, które otrzymały bezzwrotne środki na podjecie działalności gospodarczej w programie - 60
Liczba bezrobotnych mężczyzn w wieku 30-49 lat objętych wsparciem w programie - 2
Liczba osób bezrobotnych (łącznie z długotrwale bezrobotnymi) pracujących po opuszczeniu programu (łącznie z pracującymi na własny rachunek) - 205
Liczba osób długotrwale bezrobotnych pracujących po opuszczeniu programu (łącznie z pracującymi na własny rachunek) - 35
Liczba osób z niepełnosprawnościami pracujących po opuszczeniu programu (łącznie z pracującymi na własny rachunek) - 1
Liczba osób bezrobotnych (łącznie z długotrwale bezrobotnymi), które uzyskały kwalifikacje lub kompetencje po opuszczeniu programu - 25
Liczba osób długotwale bezrobotnych, które uzyskały kwalifikacje lub kompetencje po opuszczeniu programu - 3
Liczba osób z niepełnosprawnościami, które uzyskały kwalifikacje lub kompetencje po opuszczeniu programu - 0
Liczba utworzonych miejsc pracy w ramach udzielonych z EFS środków na podjecie działanoście gospodarczej - 60
</t>
  </si>
  <si>
    <t xml:space="preserve">Liczba osób bezrobotnych (łącznie z długotrwale bezrobotnymi) objętych wsparciem w programie - 174
Liczba osób długotrwale bezrobotnych objętych wsparciem w programie - 3
Liczba osób z niepełnosprawnościami objętych wsparciem w programie - 5
Liczba osób o niskich kwalifikacjach objętych wsparciem w programie - 128
Liczba osób w wieku 50 lat i więcej objętych wsparciem w programie - 15
Liczba osób, które otrzymały bezzwrotne środki na podjecie działalności gospodarczej w programie - 40
Liczba bezrobotnych mężczyzn w wieku 30-49 lat objętych wsparciem w programie - 0
Liczba osób bezrobotnych (łącznie z długotrwale bezrobotnymi) pracujących po opuszczeniu programu (łącznie z pracującymi na własny rachunek) - 98
Liczba osób długotrwale bezrobotnych pracujących po opuszczeniu programu (łącznie z pracującymi na własny rachunek) - 1
Liczba osób z niepełnosprawnościami pracujących po opuszczeniu programu (łącznie z pracującymi na własny rachunek) - 1
Liczba osób bezrobotnych (łącznie z długotrwale bezrobotnymi), które uzyskały kwalifikacje lub kompetencje po opuszczeniu programu - 1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- 40
</t>
  </si>
  <si>
    <t xml:space="preserve">Liczba osób bezrobotnych (łącznie z długotrwale bezrobotnymi) objętych wsparciem w programie - 199
Liczba osób długotrwale bezrobotnych objętych wsparciem w programie - 6
Liczba osób z niepełnosprawnościami objętych wsparciem w programie - 2
Liczba osób o niskich kwalifikacjach objętych wsparciem w programie - 161
Liczba osób w wieku 50 lat i więcej objętych wsparciem w programie - 4
Liczba osób, które otrzymały bezzwrotne środki na podjecie działalności gospodarczej w programie - 116
Liczba bezrobotnych mężczyzn w wieku 30-49 lat objętych wsparciem w programie - 2
Liczba osób bezrobotnych (łącznie z długotrwale bezrobotnymi) pracujących po opuszczeniu programu (łącznie z pracującymi na własny rachunek) - 141
Liczba osób długotrwale bezrobotnych pracujących po opuszczeniu programu (łącznie z pracującymi na własny rachunek) - 2
Liczba osób z niepełnosprawnościami pracujących po opuszczeniu programu (łącznie z pracującymi na własny rachunek) - 0
Liczba osób bezrobotnych (łącznie z długotrwale bezrobotnymi), które uzyskały kwalifikacje lub kompetencje po opuszczeniu programu - 10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-116
</t>
  </si>
  <si>
    <t xml:space="preserve">Liczba osób bezrobotnych (łącznie z długotrwale bezrobotnymi) objętych wsparciem w programie - 209
Liczba osób długotrwale bezrobotnych objętych wsparciem w programie - 20
Liczba osób z niepełnosprawnościami objętych wsparciem w programie - 1
Liczba osób o niskich kwalifikacjach objętych wsparciem w programie - 140
Liczba osób w wieku 50 lat i więcej objętych wsparciem w programie - 18
Liczba osób, które otrzymały bezzwrotne środki na podjecie działalności gospodarczej w programie - 20
Liczba bezrobotnych mężczyzn w wieku 30-49 lat objętych wsparciem w programie - 0
Liczba osób bezrobotnych (łącznie z długotrwale bezrobotnymi) pracujących po opuszczeniu programu (łącznie z pracującymi na własny rachunek) - 90
Liczba osób długotrwale bezrobotnych pracujących po opuszczeniu programu (łącznie z pracującymi na własny rachunek) - 12
Liczba osób z niepełnosprawnościami pracujących po opuszczeniu programu (łącznie z pracującymi na własny rachunek) - 1
Liczba osób bezrobotnych (łącznie z długotrwale bezrobotnymi), które uzyskały kwalifikacje lub kompetencje po opuszczeniu programu - 3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- 20
</t>
  </si>
  <si>
    <t xml:space="preserve">Liczba osób bezrobotnych (łącznie z długotrwale bezrobotnymi) objętych wsparciem w programie - 319
Liczba osób długotrwale bezrobotnych objętych wsparciem w programie - 40
Liczba osób z niepełnosprawnościami objętych wsparciem w programie - 4
Liczba osób o niskich kwalifikacjach objętych wsparciem w programie - 230
Liczba osób w wieku 50 lat i więcej objętych wsparciem w programie - 40
Liczba osób, które otrzymały bezzwrotne środki na podjecie działalności gospodarczej w programie - 97
Liczba bezrobotnych mężczyzn w wieku 30-49 lat objętych wsparciem w programie - 5
Liczba osób bezrobotnych (łącznie z długotrwale bezrobotnymi) pracujących po opuszczeniu programu (łącznie z pracującymi na własny rachunek) - 150
Liczba osób długotrwale bezrobotnych pracujących po opuszczeniu programu (łącznie z pracującymi na własny rachunek) - 20
Liczba osób z niepełnosprawnościami pracujących po opuszczeniu programu (łącznie z pracującymi na własny rachunek) - 0
Liczba osób bezrobotnych (łącznie z długotrwale bezrobotnymi), które uzyskały kwalifikacje lub kompetencje po opuszczeniu programu - 50
Liczba osób długotwale bezrobotnych, które uzyskały kwalifikacje lub kompetencje po opuszczeniu programu - 2
Liczba osób z niepełnosprawnościami, które uzyskały kwalifikacje lub kompetencje po opuszczeniu programu - 0
Liczba utworzonych miejsc pracy w ramach udzielonych z EFS środków na podjecie działanoście gospodarczej - 97
</t>
  </si>
  <si>
    <t xml:space="preserve">Liczba osób bezrobotnych (łącznie z długotrwale bezrobotnymi) objętych wsparciem w programie - 300
Liczba osób długotrwale bezrobotnych objętych wsparciem w programie - 49
Liczba osób z niepełnosprawnościami objętych wsparciem w programie - 3
Liczba osób o niskich kwalifikacjach objętych wsparciem w programie - 202
Liczba osób w wieku 50 lat i więcej objętych wsparciem w programie - 31
Liczba osób, które otrzymały bezzwrotne środki na podjecie działalności gospodarczej w programie - 131
Liczba bezrobotnych mężczyzn w wieku 30-49 lat objętych wsparciem w programie - 45
Liczba osób bezrobotnych (łącznie z długotrwale bezrobotnymi) pracujących po opuszczeniu programu (łącznie z pracującymi na własny rachunek) - 155
Liczba osób długotrwale bezrobotnych pracujących po opuszczeniu programu (łącznie z pracującymi na własny rachunek) - 45
Liczba osób z niepełnosprawnościami pracujących po opuszczeniu programu (łącznie z pracującymi na własny rachunek) - 1
Liczba osób bezrobotnych (łącznie z długotrwale bezrobotnymi), które uzyskały kwalifikacje lub kompetencje po opuszczeniu programu - 12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- 131
</t>
  </si>
  <si>
    <t xml:space="preserve">Liczba osób bezrobotnych (łącznie z długotrwale bezrobotnymi) objętych wsparciem w programie - 282
Liczba osób długotrwale bezrobotnych objętych wsparciem w programie - 99
Liczba osób z niepełnosprawnościami objętych wsparciem w programie - 6
Liczba osób o niskich kwalifikacjach objętych wsparciem w programie - 180
Liczba osób w wieku 50 lat i więcej objętych wsparciem w programie - 68
Liczba osób, które otrzymały bezzwrotne środki na podjecie działalności gospodarczej w programie - 60
Liczba bezrobotnych mężczyzn w wieku 30-49 lat objętych wsparciem w programie - 5
Liczba osób bezrobotnych (łącznie z długotrwale bezrobotnymi) pracujących po opuszczeniu programu (łącznie z pracującymi na własny rachunek) - 125
Liczba osób długotrwale bezrobotnych pracujących po opuszczeniu programu (łącznie z pracującymi na własny rachunek) - 44
Liczba osób z niepełnosprawnościami pracujących po opuszczeniu programu (łącznie z pracującymi na własny rachunek) - 3
Liczba osób bezrobotnych (łącznie z długotrwale bezrobotnymi), które uzyskały kwalifikacje lub kompetencje po opuszczeniu programu - 3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- 60
</t>
  </si>
  <si>
    <t xml:space="preserve">Liczba osób bezrobotnych (łącznie z długotrwale bezrobotnymi) objętych wsparciem w programie - 76
Liczba osób długotrwale bezrobotnych objętych wsparciem w programie - 15
Liczba osób z niepełnosprawnościami objętych wsparciem w programie - 2
Liczba osób o niskich kwalifikacjach objętych wsparciem w programie - 40
Liczba osób w wieku 50 lat i więcej objętych wsparciem w programie - 20
Liczba osób, które otrzymały bezzwrotne środki na podjecie działalności gospodarczej w programie - 116
Liczba bezrobotnych mężczyzn w wieku 30-49 lat objętych wsparciem w programie - 0
Liczba osób bezrobotnych (łącznie z długotrwale bezrobotnymi) pracujących po opuszczeniu programu (łącznie z pracującymi na własny rachunek) - 44
Liczba osób długotrwale bezrobotnych pracujących po opuszczeniu programu (łącznie z pracującymi na własny rachunek) - 7
Liczba osób z niepełnosprawnościami pracujących po opuszczeniu programu (łącznie z pracującymi na własny rachunek) - 1
Liczba osób bezrobotnych (łącznie z długotrwale bezrobotnymi), które uzyskały kwalifikacje lub kompetencje po opuszczeniu programu - 0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- 16
</t>
  </si>
  <si>
    <t xml:space="preserve">Liczba osób bezrobotnych (łącznie z długotrwale bezrobotnymi) objętych wsparciem w programie - 112
Liczba osób długotrwale bezrobotnych objętych wsparciem w programie - 12
Liczba osób z niepełnosprawnościami objętych wsparciem w programie - 3
Liczba osób o niskich kwalifikacjach objętych wsparciem w programie - 60
Liczba osób w wieku 50 lat i więcej objętych wsparciem w programie - 15
Liczba osób, które otrzymały bezzwrotne środki na podjecie działalności gospodarczej w programie - 31
Liczba bezrobotnych mężczyzn w wieku 30-49 lat objętych wsparciem w programie - 10
Liczba osób bezrobotnych (łącznie z długotrwale bezrobotnymi) pracujących po opuszczeniu programu (łącznie z pracującymi na własny rachunek) - 62
Liczba osób długotrwale bezrobotnych pracujących po opuszczeniu programu (łącznie z pracującymi na własny rachunek) - 3
Liczba osób z niepełnosprawnościami pracujących po opuszczeniu programu (łącznie z pracującymi na własny rachunek) - 1
Liczba osób bezrobotnych (łącznie z długotrwale bezrobotnymi), które uzyskały kwalifikacje lub kompetencje po opuszczeniu programu - 37
Liczba osób długotwale bezrobotnych, które uzyskały kwalifikacje lub kompetencje po opuszczeniu programu - 1
Liczba osób z niepełnosprawnościami, które uzyskały kwalifikacje lub kompetencje po opuszczeniu programu - 0
Liczba utworzonych miejsc pracy w ramach udzielonych z EFS środków na podjecie działanoście gospodarczej - 31
</t>
  </si>
  <si>
    <t xml:space="preserve">Liczba osób bezrobotnych (łącznie z długotrwale bezrobotnymi) objętych wsparciem w programie - 365
Liczba osób długotrwale bezrobotnych objętych wsparciem w programie - 45
Liczba osób z niepełnosprawnościami objętych wsparciem w programie - 4
Liczba osób o niskich kwalifikacjach objętych wsparciem w programie -250
Liczba osób w wieku 50 lat i więcej objętych wsparciem w programie - 45
Liczba osób, które otrzymały bezzwrotne środki na podjecie działalności gospodarczej w programie - 55
Liczba bezrobotnych mężczyzn w wieku 30-49 lat objętych wsparciem w programie - 2
Liczba osób bezrobotnych (łącznie z długotrwale bezrobotnymi) pracujących po opuszczeniu programu (łącznie z pracującymi na własny rachunek) - 200
Liczba osób długotrwale bezrobotnych pracujących po opuszczeniu programu (łącznie z pracującymi na własny rachunek) - 30
Liczba osób z niepełnosprawnościami pracujących po opuszczeniu programu (łącznie z pracującymi na własny rachunek) - 0
Liczba osób bezrobotnych (łącznie z długotrwale bezrobotnymi), które uzyskały kwalifikacje lub kompetencje po opuszczeniu programu - 12
Liczba osób długotwale bezrobotnych, które uzyskały kwalifikacje lub kompetencje po opuszczeniu programu - 2
Liczba osób z niepełnosprawnościami, które uzyskały kwalifikacje lub kompetencje po opuszczeniu programu - 0
Liczba utworzonych miejsc pracy w ramach udzielonych z EFS środków na podjecie działanoście gospodarczej - 55
</t>
  </si>
  <si>
    <t xml:space="preserve">Liczba osób bezrobotnych (łącznie z długotrwale bezrobotnymi) objętych wsparciem w programie - 187
Liczba osób długotrwale bezrobotnych objętych wsparciem w programie - 3
Liczba osób z niepełnosprawnościami objętych wsparciem w programie - 0
Liczba osób o niskich kwalifikacjach objętych wsparciem w programie - 160
Liczba osób w wieku 50 lat i więcej objętych wsparciem w programie - 3
Liczba osób, które otrzymały bezzwrotne środki na podjecie działalności gospodarczej w programie - 52
Liczba bezrobotnych mężczyzn w wieku 30-49 lat objętych wsparciem w programie - 0
Liczba osób bezrobotnych (łącznie z długotrwale bezrobotnymi) pracujących po opuszczeniu programu (łącznie z pracującymi na własny rachunek) - 100
Liczba osób długotrwale bezrobotnych pracujących po opuszczeniu programu (łącznie z pracującymi na własny rachunek) - 0
Liczba osób z niepełnosprawnościami pracujących po opuszczeniu programu (łącznie z pracującymi na własny rachunek) - 0
Liczba osób bezrobotnych (łącznie z długotrwale bezrobotnymi), które uzyskały kwalifikacje lub kompetencje po opuszczeniu programu - 4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- 52
</t>
  </si>
  <si>
    <t xml:space="preserve">Liczba osób bezrobotnych (łącznie z długotrwale bezrobotnymi) objętych wsparciem w programie - 186
Liczba osób długotrwale bezrobotnych objętych wsparciem w programie - 20
Liczba osób z niepełnosprawnościami objętych wsparciem w programie -2
Liczba osób o niskich kwalifikacjach objętych wsparciem w programie - 140
Liczba osób w wieku 50 lat i więcej objętych wsparciem w programie - 10
Liczba osób, które otrzymały bezzwrotne środki na podjecie działalności gospodarczej w programie - 40
Liczba bezrobotnych mężczyzn w wieku 30-49 lat objętych wsparciem w programie - 0
Liczba osób bezrobotnych (łącznie z długotrwale bezrobotnymi) pracujących po opuszczeniu programu (łącznie z pracującymi na własny rachunek) - 50
Liczba osób długotrwale bezrobotnych pracujących po opuszczeniu programu (łącznie z pracującymi na własny rachunek) - 5
Liczba osób z niepełnosprawnościami pracujących po opuszczeniu programu (łącznie z pracującymi na własny rachunek) - 0
Liczba osób bezrobotnych (łącznie z długotrwale bezrobotnymi), które uzyskały kwalifikacje lub kompetencje po opuszczeniu programu - 4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- 40 
</t>
  </si>
  <si>
    <t xml:space="preserve">Liczba osób bezrobotnych (łącznie z długotrwale bezrobotnymi) objętych wsparciem w programie - 313
Liczba osób długotrwale bezrobotnych objętych wsparciem w programie - 50
Liczba osób z niepełnosprawnościami objętych wsparciem w programie - 4
Liczba osób o niskich kwalifikacjach objętych wsparciem w programie - 150
Liczba osób w wieku 50 lat i więcej objętych wsparciem w programie - 25
Liczba osób, które otrzymały bezzwrotne środki na podjecie działalności gospodarczej w programie - 60
Liczba bezrobotnych mężczyzn w wieku 30-49 lat objętych wsparciem w programie - 3
Liczba osób bezrobotnych (łącznie z długotrwale bezrobotnymi) pracujących po opuszczeniu programu (łącznie z pracującymi na własny rachunek) - 140
Liczba osób długotrwale bezrobotnych pracujących po opuszczeniu programu (łącznie z pracującymi na własny rachunek) - 18
Liczba osób z niepełnosprawnościami pracujących po opuszczeniu programu (łącznie z pracującymi na własny rachunek) - 1
Liczba osób bezrobotnych (łącznie z długotrwale bezrobotnymi), które uzyskały kwalifikacje lub kompetencje po opuszczeniu programu - 2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- 60
</t>
  </si>
  <si>
    <t xml:space="preserve">Liczba osób bezrobotnych (łącznie z długotrwale bezrobotnymi) objętych wsparciem w programie - 140
Liczba osób długotrwale bezrobotnych objętych wsparciem w programie - 15
Liczba osób z niepełnosprawnościami objętych wsparciem w programie - 1
Liczba osób o niskich kwalifikacjach objętych wsparciem w programie - 45
Liczba osób w wieku 50 lat i więcej objętych wsparciem w programie - 20
Liczba osób, które otrzymały bezzwrotne środki na podjecie działalności gospodarczej w programie - 75
Liczba bezrobotnych mężczyzn w wieku 30-49 lat objętych wsparciem w programie - 6
Liczba osób bezrobotnych (łącznie z długotrwale bezrobotnymi) pracujących po opuszczeniu programu (łącznie z pracującymi na własny rachunek) - 80
Liczba osób długotrwale bezrobotnych pracujących po opuszczeniu programu (łącznie z pracującymi na własny rachunek) - 5
Liczba osób z niepełnosprawnościami pracujących po opuszczeniu programu (łącznie z pracującymi na własny rachunek) - 0
Liczba osób bezrobotnych (łącznie z długotrwale bezrobotnymi), które uzyskały kwalifikacje lub kompetencje po opuszczeniu programu - 5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- 75
</t>
  </si>
  <si>
    <t xml:space="preserve">Liczba osób bezrobotnych (łącznie z długotrwale bezrobotnymi) objętych wsparciem w programie - 207
Liczba osób długotrwale bezrobotnych objętych wsparciem w programie - 20
Liczba osób z niepełnosprawnościami objętych wsparciem w programie - 2
Liczba osób o niskich kwalifikacjach objętych wsparciem w programie - 100
Liczba osób w wieku 50 lat i więcej objętych wsparciem w programie - 15
Liczba osób, które otrzymały bezzwrotne środki na podjecie działalności gospodarczej w programie - 20
Liczba bezrobotnych mężczyzn w wieku 30-49 lat objętych wsparciem w programie - 0
Liczba osób bezrobotnych (łącznie z długotrwale bezrobotnymi) pracujących po opuszczeniu programu (łącznie z pracującymi na własny rachunek) - 93
Liczba osób długotrwale bezrobotnych pracujących po opuszczeniu programu (łącznie z pracującymi na własny rachunek) - 5
Liczba osób z niepełnosprawnościami pracujących po opuszczeniu programu (łącznie z pracującymi na własny rachunek) - 0
Liczba osób bezrobotnych (łącznie z długotrwale bezrobotnymi), które uzyskały kwalifikacje lub kompetencje po opuszczeniu programu - 5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- 20
</t>
  </si>
  <si>
    <t xml:space="preserve">Liczba osób bezrobotnych (łącznie z długotrwale bezrobotnymi) objętych wsparciem w programie - 118
Liczba osób długotrwale bezrobotnych objętych wsparciem w programie - 20
Liczba osób z niepełnosprawnościami objętych wsparciem w programie - 3
Liczba osób o niskich kwalifikacjach objętych wsparciem w programie - 76
Liczba osób w wieku 50 lat i więcej objętych wsparciem w programie - 20
Liczba osób, które otrzymały bezzwrotne środki na podjecie działalności gospodarczej w programie - 20
Liczba bezrobotnych mężczyzn w wieku 30-49 lat objętych wsparciem w programie - 2
Liczba osób bezrobotnych (łącznie z długotrwale bezrobotnymi) pracujących po opuszczeniu programu (łącznie z pracującymi na własny rachunek) - 70
Liczba osób długotrwale bezrobotnych pracujących po opuszczeniu programu (łącznie z pracującymi na własny rachunek) - 9
Liczba osób z niepełnosprawnościami pracujących po opuszczeniu programu (łącznie z pracującymi na własny rachunek) - 2
Liczba osób bezrobotnych (łącznie z długotrwale bezrobotnymi), które uzyskały kwalifikacje lub kompetencje po opuszczeniu programu - 0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- 20
</t>
  </si>
  <si>
    <t xml:space="preserve">Liczba osób bezrobotnych (łącznie z długotrwale bezrobotnymi) objętych wsparciem w programie - 166
Liczba osób długotrwale bezrobotnych objętych wsparciem w programie - 10
Liczba osób z niepełnosprawnościami objętych wsparciem w programie - 2
Liczba osób o niskich kwalifikacjach objętych wsparciem w programie - 90
Liczba osób w wieku 50 lat i więcej objętych wsparciem w programie - 10
Liczba osób, które otrzymały bezzwrotne środki na podjecie działalności gospodarczej w programie - 52
Liczba bezrobotnych mężczyzn w wieku 30-49 lat objętych wsparciem w programie - 6
Liczba osób bezrobotnych (łącznie z długotrwale bezrobotnymi) pracujących po opuszczeniu programu (łącznie z pracującymi na własny rachunek) - 130
Liczba osób długotrwale bezrobotnych pracujących po opuszczeniu programu (łącznie z pracującymi na własny rachunek) - 8
Liczba osób z niepełnosprawnościami pracujących po opuszczeniu programu (łącznie z pracującymi na własny rachunek) - 4
Liczba osób bezrobotnych (łącznie z długotrwale bezrobotnymi), które uzyskały kwalifikacje lub kompetencje po opuszczeniu programu - 0
Liczba osób długotwale bezrobotnych, które uzyskały kwalifikacje lub kompetencje po opuszczeniu programu - 0
Liczba osób z niepełnosprawnościami, które uzyskały kwalifikacje lub kompetencje po opuszczeniu programu - 0
Liczba utworzonych miejsc pracy w ramach udzielonych z EFS środków na podjecie działanoście gospodarczej - 52
</t>
  </si>
  <si>
    <t xml:space="preserve">Liczba osób bezrobotnych (łącznie z długotrwale bezrobotnymi) objętych wsparciem w programie - 238
Liczba osób długotrwale bezrobotnych objętych wsparciem w programie - 60
Liczba osób z niepełnosprawnościami objętych wsparciem w programie - 7
Liczba osób o niskich kwalifikacjach objętych wsparciem w programie - 119
Liczba osób w wieku 50 lat i więcej objętych wsparciem w programie - 43
Liczba osób, które otrzymały bezzwrotne środki na podjecie działalności gospodarczej w programie - 68
Liczba bezrobotnych mężczyzn w wieku 30-49 lat objętych wsparciem w programie - 0
Liczba osób bezrobotnych (łącznie z długotrwale bezrobotnymi) pracujących po opuszczeniu programu (łącznie z pracującymi na własny rachunek) - 91
Liczba osób długotrwale bezrobotnych pracujących po opuszczeniu programu (łącznie z pracującymi na własny rachunek) - 21
Liczba osób z niepełnosprawnościami pracujących po opuszczeniu programu (łącznie z pracującymi na własny rachunek) - 3
Liczba osób bezrobotnych (łącznie z długotrwale bezrobotnymi), które uzyskały kwalifikacje lub kompetencje po opuszczeniu programu - 0
Liczba osób długotwale bezrobotnych, które uzyskały kwalifikacje lub kompetencje po opuszczeniu programu - 0
Liczba osób z niepełnosprawnościami, które uzyskały kwalifikacje lub kompetencje po opuszczeniu programu - 0 
Liczba utworzonych miejsc pracy w ramach udzielonych z EFS środków na podjecie działanoście gospodarczej - 68
</t>
  </si>
  <si>
    <t xml:space="preserve">Liczba osób bezrobotnych (łącznie z długotrwale bezrobotnymi) objętych wsparciem w programie - 192
Liczba osób długotrwale bezrobotnych objętych wsparciem w programie - 33
Liczba osób z niepełnosprawnościami objętych wsparciem w programie - 4
Liczba osób o niskich kwalifikacjach objętych wsparciem w programie - 80
Liczba osób w wieku 50 lat i więcej objętych wsparciem w programie - 25
Liczba osób, które otrzymały bezzwrotne środki na podjecie działalności gospodarczej w programie - 72
Liczba bezrobotnych mężczyzn w wieku 30-49 lat objętych wsparciem w programie - 3
Liczba osób bezrobotnych (łącznie z długotrwale bezrobotnymi) pracujących po opuszczeniu programu (łącznie z pracującymi na własny rachunek) - 112
Liczba osób długotrwale bezrobotnych pracujących po opuszczeniu programu (łącznie z pracującymi na własny rachunek) - 16
Liczba osób z niepełnosprawnościami pracujących po opuszczeniu programu (łącznie z pracującymi na własny rachunek) - 1
Liczba osób bezrobotnych (łącznie z długotrwale bezrobotnymi), które uzyskały kwalifikacje lub kompetencje po opuszczeniu programu - 30
Liczba osób długotwale bezrobotnych, które uzyskały kwalifikacje lub kompetencje po opuszczeniu programu - 6
Liczba osób z niepełnosprawnościami, które uzyskały kwalifikacje lub kompetencje po opuszczeniu programu - 1
Liczba utworzonych miejsc pracy w ramach udzielonych z EFS środków na podjecie działanoście gospodarczej - 72
</t>
  </si>
  <si>
    <t xml:space="preserve">Działanie 8.1 - Aktywizacja zawodowa osób bezrobotnych przez PUP i  przeciwdziałanie skutkom epidemii COVID-19 </t>
  </si>
  <si>
    <r>
      <t>Załącznik 4 – Wykaz zidentyfikowanych</t>
    </r>
    <r>
      <rPr>
        <b/>
        <vertAlign val="superscript"/>
        <sz val="14"/>
        <color theme="1"/>
        <rFont val="Arial"/>
        <family val="2"/>
        <charset val="238"/>
      </rPr>
      <t>1</t>
    </r>
    <r>
      <rPr>
        <b/>
        <sz val="14"/>
        <color theme="1"/>
        <rFont val="Arial"/>
        <family val="2"/>
        <charset val="238"/>
      </rPr>
      <t xml:space="preserve">  projektów pozakonkursowych współfinansowanych ze środków RPO WM 2014-2020</t>
    </r>
  </si>
  <si>
    <r>
      <t xml:space="preserve">Tytuł lub zakres projektu 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</si>
  <si>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rPr>
        <b/>
        <u/>
        <sz val="10"/>
        <color theme="1"/>
        <rFont val="Arial"/>
        <family val="2"/>
        <charset val="238"/>
      </rPr>
      <t>EFRR</t>
    </r>
    <r>
      <rPr>
        <b/>
        <sz val="10"/>
        <color theme="1"/>
        <rFont val="Arial"/>
        <family val="2"/>
        <charset val="238"/>
      </rPr>
      <t xml:space="preserve"> - Beneficjent/ i podmiot realizujący 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u/>
        <sz val="10"/>
        <color theme="1"/>
        <rFont val="Arial"/>
        <family val="2"/>
        <charset val="238"/>
      </rPr>
      <t>EFS</t>
    </r>
    <r>
      <rPr>
        <b/>
        <sz val="10"/>
        <color theme="1"/>
        <rFont val="Arial"/>
        <family val="2"/>
        <charset val="238"/>
      </rPr>
      <t xml:space="preserve"> - Podmiot zgłaszający </t>
    </r>
    <r>
      <rPr>
        <b/>
        <vertAlign val="superscript"/>
        <sz val="10"/>
        <color theme="1"/>
        <rFont val="Arial"/>
        <family val="2"/>
        <charset val="238"/>
      </rPr>
      <t>4</t>
    </r>
  </si>
  <si>
    <r>
      <rPr>
        <b/>
        <u/>
        <sz val="10"/>
        <color theme="1"/>
        <rFont val="Arial"/>
        <family val="2"/>
        <charset val="238"/>
      </rPr>
      <t>EFRR</t>
    </r>
    <r>
      <rPr>
        <b/>
        <sz val="10"/>
        <color theme="1"/>
        <rFont val="Arial"/>
        <family val="2"/>
        <charset val="238"/>
      </rPr>
      <t xml:space="preserve"> - Projekt duży (T/N/nd.)
</t>
    </r>
    <r>
      <rPr>
        <b/>
        <u/>
        <sz val="10"/>
        <color theme="1"/>
        <rFont val="Arial"/>
        <family val="2"/>
        <charset val="238"/>
      </rPr>
      <t>EFS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vertAlign val="superscript"/>
        <sz val="10"/>
        <color theme="1"/>
        <rFont val="Arial"/>
        <family val="2"/>
        <charset val="238"/>
      </rPr>
      <t>5</t>
    </r>
    <r>
      <rPr>
        <b/>
        <sz val="10"/>
        <color theme="1"/>
        <rFont val="Arial"/>
        <family val="2"/>
        <charset val="238"/>
      </rPr>
      <t xml:space="preserve"> - Wnioskodawca </t>
    </r>
    <r>
      <rPr>
        <b/>
        <vertAlign val="superscript"/>
        <sz val="10"/>
        <color theme="1"/>
        <rFont val="Arial"/>
        <family val="2"/>
        <charset val="238"/>
      </rPr>
      <t>6</t>
    </r>
    <r>
      <rPr>
        <b/>
        <sz val="10"/>
        <color theme="1"/>
        <rFont val="Arial"/>
        <family val="2"/>
        <charset val="238"/>
      </rPr>
      <t xml:space="preserve">  / podmiot realizujący</t>
    </r>
  </si>
  <si>
    <r>
      <t xml:space="preserve">Zakładane efekty projektu 
wyrażone wskaźnikami </t>
    </r>
    <r>
      <rPr>
        <b/>
        <vertAlign val="superscript"/>
        <sz val="10"/>
        <color theme="1"/>
        <rFont val="Arial"/>
        <family val="2"/>
        <charset val="238"/>
      </rPr>
      <t>7</t>
    </r>
  </si>
  <si>
    <r>
      <t xml:space="preserve">Szacowana całkowita wartość projektu w PLN </t>
    </r>
    <r>
      <rPr>
        <b/>
        <vertAlign val="superscript"/>
        <sz val="10"/>
        <color theme="1"/>
        <rFont val="Arial"/>
        <family val="2"/>
        <charset val="238"/>
      </rPr>
      <t>8</t>
    </r>
  </si>
  <si>
    <r>
      <t xml:space="preserve">Szacowana wartość kosztów kwalifikowanych w PLN </t>
    </r>
    <r>
      <rPr>
        <b/>
        <vertAlign val="superscript"/>
        <sz val="10"/>
        <color theme="1"/>
        <rFont val="Arial"/>
        <family val="2"/>
        <charset val="238"/>
      </rPr>
      <t>8</t>
    </r>
  </si>
  <si>
    <r>
      <t xml:space="preserve">Szacowany wkład UE w PLN </t>
    </r>
    <r>
      <rPr>
        <b/>
        <vertAlign val="superscript"/>
        <sz val="10"/>
        <color theme="1"/>
        <rFont val="Arial"/>
        <family val="2"/>
        <charset val="238"/>
      </rPr>
      <t>8</t>
    </r>
  </si>
  <si>
    <t xml:space="preserve">II kwartał 2020 r. - II kwartał 2022 r. </t>
  </si>
  <si>
    <t xml:space="preserve">1. Liczba szkół i placówek systemu oświaty wykorzystujących sprzęt TIK do prowadzenia zajęć edukacyjnych  - 330
2. Liczba szkół, w których pracownie przedmiotowe wykorzystują doposażenie do prowadzenia zajęć edukacyjnych – 330
3. Liczba uczniów, którzy nabyli kompetencje kluczowe lub umiejętności uniwersalne po opuszczeniu programu – 3300
4. Liczba nauczycieli, którzy uzyskali kwalifikacje lub nabyli kompetencje po opuszczeniu programu – 1320
</t>
  </si>
  <si>
    <t>• Liczba uczniów objętych wsparciem stypendialnym w programie - 1108</t>
  </si>
  <si>
    <t>02.2020-03.2022</t>
  </si>
  <si>
    <t>Liczba podmiotów objętych wsparciem w zakresie zwalczania lub przeciwdziałania skutkom pandemii COVID-19: 5 
Liczba osób objętych wsparciem w zakresie zwalczania lub przeciwdziałania skutkom pandemii COVID-19: 1 013
Wartość wydatków kwalifikowalnych przeznaczonych na działania związane z pandemią COVID-19: 55 249 996,50 PLN</t>
  </si>
  <si>
    <t>Mazowsze dla Ukrainy</t>
  </si>
  <si>
    <t>I kwartał 2022</t>
  </si>
  <si>
    <t>• Liczba osób przybywających z terenu Ukrainy w związku z trwającym konfliktem zbrojnym, objętych udziałem w programie. Wartość docelowa 1500 osób.</t>
  </si>
  <si>
    <t>24.02.2022 - 31.12.2022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</si>
</sst>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>
    <font>
      <sz val="11"/>
      <color theme="1"/>
      <name val="Czcionka tekstu podstawowego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sz val="11"/>
      <color rgb="FF000000"/>
      <name val="Tahoma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D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4" applyNumberFormat="0" applyFill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7" borderId="0" xfId="0" applyFont="1" applyFill="1" applyAlignment="1">
      <alignment horizontal="right" vertical="center" wrapText="1"/>
    </xf>
    <xf numFmtId="0" fontId="4" fillId="6" borderId="0" xfId="0" applyFont="1" applyFill="1" applyAlignment="1">
      <alignment vertical="center" wrapText="1"/>
    </xf>
    <xf numFmtId="4" fontId="8" fillId="8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" fontId="10" fillId="6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center" vertical="center" wrapText="1"/>
    </xf>
    <xf numFmtId="4" fontId="8" fillId="6" borderId="8" xfId="0" applyNumberFormat="1" applyFont="1" applyFill="1" applyBorder="1" applyAlignment="1">
      <alignment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4" fontId="8" fillId="6" borderId="9" xfId="0" applyNumberFormat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8" fillId="7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6" borderId="1" xfId="0" applyFont="1" applyFill="1" applyBorder="1" applyAlignment="1">
      <alignment horizontal="left" vertical="center" wrapText="1"/>
    </xf>
    <xf numFmtId="4" fontId="8" fillId="7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8" fillId="6" borderId="1" xfId="0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4" fontId="8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right" vertical="center" wrapText="1"/>
    </xf>
    <xf numFmtId="0" fontId="10" fillId="6" borderId="2" xfId="0" applyFont="1" applyFill="1" applyBorder="1" applyAlignment="1">
      <alignment horizontal="right" vertical="center" wrapText="1"/>
    </xf>
    <xf numFmtId="0" fontId="10" fillId="6" borderId="3" xfId="0" applyFont="1" applyFill="1" applyBorder="1" applyAlignment="1">
      <alignment horizontal="right" vertical="center" wrapText="1"/>
    </xf>
    <xf numFmtId="0" fontId="10" fillId="6" borderId="7" xfId="0" applyFont="1" applyFill="1" applyBorder="1" applyAlignment="1">
      <alignment horizontal="right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0" fillId="5" borderId="3" xfId="0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6" borderId="0" xfId="0" applyFont="1" applyFill="1" applyAlignment="1">
      <alignment vertical="top" wrapText="1"/>
    </xf>
  </cellXfs>
  <cellStyles count="4">
    <cellStyle name="Nagłówek 1" xfId="1" builtinId="16"/>
    <cellStyle name="Nagłówek 2" xfId="2" builtinId="17"/>
    <cellStyle name="Nagłówek 3" xfId="3" builtinId="1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7</xdr:col>
      <xdr:colOff>1506928</xdr:colOff>
      <xdr:row>2</xdr:row>
      <xdr:rowOff>12726</xdr:rowOff>
    </xdr:to>
    <xdr:pic>
      <xdr:nvPicPr>
        <xdr:cNvPr id="2" name="Obraz 1" descr="RPO+FLAGA RP+MAZOWSZE+EFS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3219" y="297656"/>
          <a:ext cx="5761219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8"/>
  <sheetViews>
    <sheetView tabSelected="1" view="pageBreakPreview" zoomScale="73" zoomScaleNormal="38" zoomScaleSheetLayoutView="73" workbookViewId="0">
      <selection activeCell="C117" sqref="C117"/>
    </sheetView>
  </sheetViews>
  <sheetFormatPr defaultColWidth="9" defaultRowHeight="11.25"/>
  <cols>
    <col min="1" max="1" width="4.375" style="18" customWidth="1"/>
    <col min="2" max="2" width="17.25" style="19" customWidth="1"/>
    <col min="3" max="3" width="17.375" style="20" customWidth="1"/>
    <col min="4" max="4" width="10.625" style="20" customWidth="1"/>
    <col min="5" max="6" width="14" style="20" customWidth="1"/>
    <col min="7" max="7" width="17.125" style="20" customWidth="1"/>
    <col min="8" max="8" width="57.875" style="88" customWidth="1"/>
    <col min="9" max="10" width="15.5" style="22" customWidth="1"/>
    <col min="11" max="11" width="15.625" style="22" customWidth="1"/>
    <col min="12" max="16384" width="9" style="1"/>
  </cols>
  <sheetData>
    <row r="1" spans="1:11" ht="12.75">
      <c r="D1" s="21"/>
      <c r="J1" s="17"/>
      <c r="K1" s="17"/>
    </row>
    <row r="2" spans="1:11" ht="38.25" customHeight="1">
      <c r="D2" s="21"/>
      <c r="I2" s="79"/>
      <c r="J2" s="79"/>
      <c r="K2" s="79"/>
    </row>
    <row r="3" spans="1:11" ht="14.25">
      <c r="D3" s="21"/>
      <c r="I3" s="15"/>
      <c r="J3" s="80"/>
      <c r="K3" s="81"/>
    </row>
    <row r="4" spans="1:11">
      <c r="D4" s="21"/>
      <c r="I4" s="15"/>
    </row>
    <row r="5" spans="1:11" ht="39.950000000000003" customHeight="1">
      <c r="A5" s="82" t="s">
        <v>735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s="6" customFormat="1" ht="39.950000000000003" customHeight="1">
      <c r="A6" s="82" t="s">
        <v>612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>
      <c r="A7" s="23"/>
      <c r="B7" s="24"/>
      <c r="C7" s="25"/>
      <c r="D7" s="25"/>
      <c r="E7" s="25"/>
      <c r="F7" s="25"/>
      <c r="G7" s="25"/>
    </row>
    <row r="8" spans="1:11" s="2" customFormat="1" ht="102">
      <c r="A8" s="26" t="s">
        <v>340</v>
      </c>
      <c r="B8" s="26" t="s">
        <v>736</v>
      </c>
      <c r="C8" s="26" t="s">
        <v>737</v>
      </c>
      <c r="D8" s="26" t="s">
        <v>5</v>
      </c>
      <c r="E8" s="26" t="s">
        <v>738</v>
      </c>
      <c r="F8" s="26" t="s">
        <v>6</v>
      </c>
      <c r="G8" s="26" t="s">
        <v>7</v>
      </c>
      <c r="H8" s="26" t="s">
        <v>739</v>
      </c>
      <c r="I8" s="27" t="s">
        <v>740</v>
      </c>
      <c r="J8" s="27" t="s">
        <v>741</v>
      </c>
      <c r="K8" s="27" t="s">
        <v>742</v>
      </c>
    </row>
    <row r="9" spans="1:11" s="7" customFormat="1" ht="12.7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89">
        <v>8</v>
      </c>
      <c r="I9" s="13">
        <v>9</v>
      </c>
      <c r="J9" s="13">
        <v>10</v>
      </c>
      <c r="K9" s="13">
        <v>11</v>
      </c>
    </row>
    <row r="10" spans="1:11" ht="12.75">
      <c r="A10" s="73" t="s">
        <v>174</v>
      </c>
      <c r="B10" s="74"/>
      <c r="C10" s="74"/>
      <c r="D10" s="74"/>
      <c r="E10" s="74"/>
      <c r="F10" s="74"/>
      <c r="G10" s="74"/>
      <c r="H10" s="74"/>
      <c r="I10" s="74"/>
      <c r="J10" s="74"/>
      <c r="K10" s="75"/>
    </row>
    <row r="11" spans="1:11" ht="12.75">
      <c r="A11" s="76" t="s">
        <v>734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</row>
    <row r="12" spans="1:11" ht="195.95" customHeight="1">
      <c r="A12" s="84">
        <v>1</v>
      </c>
      <c r="B12" s="51" t="s">
        <v>343</v>
      </c>
      <c r="C12" s="86" t="s">
        <v>175</v>
      </c>
      <c r="D12" s="86" t="s">
        <v>176</v>
      </c>
      <c r="E12" s="86" t="s">
        <v>177</v>
      </c>
      <c r="F12" s="86" t="s">
        <v>178</v>
      </c>
      <c r="G12" s="86" t="s">
        <v>179</v>
      </c>
      <c r="H12" s="90" t="s">
        <v>300</v>
      </c>
      <c r="I12" s="28" t="s">
        <v>180</v>
      </c>
      <c r="J12" s="29">
        <v>121151486</v>
      </c>
      <c r="K12" s="29">
        <v>96921188.799999997</v>
      </c>
    </row>
    <row r="13" spans="1:11" ht="141" customHeight="1">
      <c r="A13" s="85"/>
      <c r="B13" s="52"/>
      <c r="C13" s="87"/>
      <c r="D13" s="87"/>
      <c r="E13" s="87"/>
      <c r="F13" s="87"/>
      <c r="G13" s="87"/>
      <c r="H13" s="91"/>
      <c r="I13" s="30">
        <f>J12</f>
        <v>121151486</v>
      </c>
      <c r="J13" s="31"/>
      <c r="K13" s="31"/>
    </row>
    <row r="14" spans="1:11" ht="335.25" customHeight="1">
      <c r="A14" s="11">
        <v>2</v>
      </c>
      <c r="B14" s="12" t="s">
        <v>181</v>
      </c>
      <c r="C14" s="13" t="s">
        <v>175</v>
      </c>
      <c r="D14" s="13" t="s">
        <v>182</v>
      </c>
      <c r="E14" s="13" t="s">
        <v>183</v>
      </c>
      <c r="F14" s="13" t="s">
        <v>184</v>
      </c>
      <c r="G14" s="13" t="s">
        <v>185</v>
      </c>
      <c r="H14" s="50" t="s">
        <v>301</v>
      </c>
      <c r="I14" s="30">
        <v>3883868.52</v>
      </c>
      <c r="J14" s="30">
        <v>3883868.52</v>
      </c>
      <c r="K14" s="30">
        <v>3107094.84</v>
      </c>
    </row>
    <row r="15" spans="1:11" ht="336" customHeight="1">
      <c r="A15" s="11">
        <v>3</v>
      </c>
      <c r="B15" s="12" t="s">
        <v>186</v>
      </c>
      <c r="C15" s="13" t="s">
        <v>175</v>
      </c>
      <c r="D15" s="13" t="s">
        <v>182</v>
      </c>
      <c r="E15" s="13" t="s">
        <v>187</v>
      </c>
      <c r="F15" s="13" t="s">
        <v>184</v>
      </c>
      <c r="G15" s="13" t="s">
        <v>185</v>
      </c>
      <c r="H15" s="50" t="s">
        <v>302</v>
      </c>
      <c r="I15" s="30">
        <v>3071660.34</v>
      </c>
      <c r="J15" s="30">
        <v>3071660.34</v>
      </c>
      <c r="K15" s="30">
        <v>2457328.2799999998</v>
      </c>
    </row>
    <row r="16" spans="1:11" ht="332.25" customHeight="1">
      <c r="A16" s="11">
        <v>4</v>
      </c>
      <c r="B16" s="12" t="s">
        <v>188</v>
      </c>
      <c r="C16" s="13" t="s">
        <v>175</v>
      </c>
      <c r="D16" s="13" t="s">
        <v>182</v>
      </c>
      <c r="E16" s="13" t="s">
        <v>189</v>
      </c>
      <c r="F16" s="13" t="s">
        <v>184</v>
      </c>
      <c r="G16" s="13" t="s">
        <v>185</v>
      </c>
      <c r="H16" s="50" t="s">
        <v>303</v>
      </c>
      <c r="I16" s="30">
        <v>3400753.18</v>
      </c>
      <c r="J16" s="30">
        <v>3400753.18</v>
      </c>
      <c r="K16" s="30">
        <v>2720602.55</v>
      </c>
    </row>
    <row r="17" spans="1:11" ht="333.75" customHeight="1">
      <c r="A17" s="11">
        <v>5</v>
      </c>
      <c r="B17" s="12" t="s">
        <v>190</v>
      </c>
      <c r="C17" s="13" t="s">
        <v>175</v>
      </c>
      <c r="D17" s="13" t="s">
        <v>182</v>
      </c>
      <c r="E17" s="13" t="s">
        <v>191</v>
      </c>
      <c r="F17" s="13" t="s">
        <v>184</v>
      </c>
      <c r="G17" s="13" t="s">
        <v>185</v>
      </c>
      <c r="H17" s="50" t="s">
        <v>304</v>
      </c>
      <c r="I17" s="30">
        <v>3796382.01</v>
      </c>
      <c r="J17" s="30">
        <v>3796382.01</v>
      </c>
      <c r="K17" s="30">
        <v>3037105.61</v>
      </c>
    </row>
    <row r="18" spans="1:11" ht="337.5" customHeight="1">
      <c r="A18" s="11">
        <v>6</v>
      </c>
      <c r="B18" s="12" t="s">
        <v>192</v>
      </c>
      <c r="C18" s="13" t="s">
        <v>175</v>
      </c>
      <c r="D18" s="13" t="s">
        <v>182</v>
      </c>
      <c r="E18" s="13" t="s">
        <v>262</v>
      </c>
      <c r="F18" s="13" t="s">
        <v>184</v>
      </c>
      <c r="G18" s="13" t="s">
        <v>185</v>
      </c>
      <c r="H18" s="50" t="s">
        <v>305</v>
      </c>
      <c r="I18" s="30">
        <v>1300000</v>
      </c>
      <c r="J18" s="30">
        <v>1300000</v>
      </c>
      <c r="K18" s="30">
        <v>1040000</v>
      </c>
    </row>
    <row r="19" spans="1:11" ht="335.25" customHeight="1">
      <c r="A19" s="11">
        <v>7</v>
      </c>
      <c r="B19" s="12" t="s">
        <v>193</v>
      </c>
      <c r="C19" s="13" t="s">
        <v>175</v>
      </c>
      <c r="D19" s="13" t="s">
        <v>182</v>
      </c>
      <c r="E19" s="13" t="s">
        <v>194</v>
      </c>
      <c r="F19" s="13" t="s">
        <v>184</v>
      </c>
      <c r="G19" s="13" t="s">
        <v>185</v>
      </c>
      <c r="H19" s="50" t="s">
        <v>306</v>
      </c>
      <c r="I19" s="30">
        <v>3501107.83</v>
      </c>
      <c r="J19" s="30">
        <v>3501107.83</v>
      </c>
      <c r="K19" s="30">
        <v>2800886.27</v>
      </c>
    </row>
    <row r="20" spans="1:11" ht="336" customHeight="1">
      <c r="A20" s="11">
        <v>8</v>
      </c>
      <c r="B20" s="12" t="s">
        <v>195</v>
      </c>
      <c r="C20" s="13" t="s">
        <v>175</v>
      </c>
      <c r="D20" s="13" t="s">
        <v>182</v>
      </c>
      <c r="E20" s="13" t="s">
        <v>196</v>
      </c>
      <c r="F20" s="13" t="s">
        <v>184</v>
      </c>
      <c r="G20" s="13" t="s">
        <v>185</v>
      </c>
      <c r="H20" s="50" t="s">
        <v>263</v>
      </c>
      <c r="I20" s="30">
        <v>3283111.92</v>
      </c>
      <c r="J20" s="30">
        <v>3283111.92</v>
      </c>
      <c r="K20" s="30">
        <v>2626489.54</v>
      </c>
    </row>
    <row r="21" spans="1:11" ht="338.25" customHeight="1">
      <c r="A21" s="11">
        <v>9</v>
      </c>
      <c r="B21" s="12" t="s">
        <v>197</v>
      </c>
      <c r="C21" s="13" t="s">
        <v>175</v>
      </c>
      <c r="D21" s="13" t="s">
        <v>182</v>
      </c>
      <c r="E21" s="13" t="s">
        <v>198</v>
      </c>
      <c r="F21" s="13" t="s">
        <v>184</v>
      </c>
      <c r="G21" s="13" t="s">
        <v>185</v>
      </c>
      <c r="H21" s="50" t="s">
        <v>307</v>
      </c>
      <c r="I21" s="30">
        <v>1937328.51</v>
      </c>
      <c r="J21" s="30">
        <v>1937328.51</v>
      </c>
      <c r="K21" s="30">
        <v>1549862.81</v>
      </c>
    </row>
    <row r="22" spans="1:11" ht="333.75" customHeight="1">
      <c r="A22" s="11">
        <v>10</v>
      </c>
      <c r="B22" s="12" t="s">
        <v>199</v>
      </c>
      <c r="C22" s="13" t="s">
        <v>175</v>
      </c>
      <c r="D22" s="13" t="s">
        <v>182</v>
      </c>
      <c r="E22" s="13" t="s">
        <v>200</v>
      </c>
      <c r="F22" s="13" t="s">
        <v>184</v>
      </c>
      <c r="G22" s="13" t="s">
        <v>185</v>
      </c>
      <c r="H22" s="50" t="s">
        <v>308</v>
      </c>
      <c r="I22" s="30">
        <v>2919786.48</v>
      </c>
      <c r="J22" s="30">
        <v>2919786.48</v>
      </c>
      <c r="K22" s="30">
        <v>2335829.1800000002</v>
      </c>
    </row>
    <row r="23" spans="1:11" ht="336.75" customHeight="1">
      <c r="A23" s="11">
        <v>11</v>
      </c>
      <c r="B23" s="12" t="s">
        <v>201</v>
      </c>
      <c r="C23" s="13" t="s">
        <v>175</v>
      </c>
      <c r="D23" s="13" t="s">
        <v>182</v>
      </c>
      <c r="E23" s="13" t="s">
        <v>202</v>
      </c>
      <c r="F23" s="13" t="s">
        <v>184</v>
      </c>
      <c r="G23" s="13" t="s">
        <v>185</v>
      </c>
      <c r="H23" s="50" t="s">
        <v>309</v>
      </c>
      <c r="I23" s="30">
        <v>1968727.92</v>
      </c>
      <c r="J23" s="30">
        <v>1968727.92</v>
      </c>
      <c r="K23" s="30">
        <v>1574982.34</v>
      </c>
    </row>
    <row r="24" spans="1:11" ht="335.25" customHeight="1">
      <c r="A24" s="11">
        <v>12</v>
      </c>
      <c r="B24" s="12" t="s">
        <v>203</v>
      </c>
      <c r="C24" s="13" t="s">
        <v>175</v>
      </c>
      <c r="D24" s="13" t="s">
        <v>182</v>
      </c>
      <c r="E24" s="13" t="s">
        <v>204</v>
      </c>
      <c r="F24" s="13" t="s">
        <v>184</v>
      </c>
      <c r="G24" s="13" t="s">
        <v>185</v>
      </c>
      <c r="H24" s="50" t="s">
        <v>310</v>
      </c>
      <c r="I24" s="30">
        <v>2942436.45</v>
      </c>
      <c r="J24" s="30">
        <v>2942436.45</v>
      </c>
      <c r="K24" s="30">
        <v>2353949.17</v>
      </c>
    </row>
    <row r="25" spans="1:11" ht="336" customHeight="1">
      <c r="A25" s="11">
        <v>13</v>
      </c>
      <c r="B25" s="12" t="s">
        <v>205</v>
      </c>
      <c r="C25" s="13" t="s">
        <v>175</v>
      </c>
      <c r="D25" s="13" t="s">
        <v>182</v>
      </c>
      <c r="E25" s="13" t="s">
        <v>206</v>
      </c>
      <c r="F25" s="13" t="s">
        <v>184</v>
      </c>
      <c r="G25" s="13" t="s">
        <v>185</v>
      </c>
      <c r="H25" s="50" t="s">
        <v>311</v>
      </c>
      <c r="I25" s="30">
        <v>4367075.47</v>
      </c>
      <c r="J25" s="30">
        <v>4367075.47</v>
      </c>
      <c r="K25" s="30">
        <v>3493660.38</v>
      </c>
    </row>
    <row r="26" spans="1:11" ht="333.75" customHeight="1">
      <c r="A26" s="11">
        <v>14</v>
      </c>
      <c r="B26" s="12" t="s">
        <v>207</v>
      </c>
      <c r="C26" s="13" t="s">
        <v>175</v>
      </c>
      <c r="D26" s="13" t="s">
        <v>182</v>
      </c>
      <c r="E26" s="13" t="s">
        <v>208</v>
      </c>
      <c r="F26" s="13" t="s">
        <v>184</v>
      </c>
      <c r="G26" s="13" t="s">
        <v>185</v>
      </c>
      <c r="H26" s="50" t="s">
        <v>312</v>
      </c>
      <c r="I26" s="30">
        <v>2577022.06</v>
      </c>
      <c r="J26" s="30">
        <v>2577022.06</v>
      </c>
      <c r="K26" s="30">
        <v>2061617.68</v>
      </c>
    </row>
    <row r="27" spans="1:11" ht="334.5" customHeight="1">
      <c r="A27" s="11">
        <v>15</v>
      </c>
      <c r="B27" s="12" t="s">
        <v>209</v>
      </c>
      <c r="C27" s="13" t="s">
        <v>175</v>
      </c>
      <c r="D27" s="13" t="s">
        <v>182</v>
      </c>
      <c r="E27" s="13" t="s">
        <v>210</v>
      </c>
      <c r="F27" s="13" t="s">
        <v>184</v>
      </c>
      <c r="G27" s="13" t="s">
        <v>185</v>
      </c>
      <c r="H27" s="50" t="s">
        <v>313</v>
      </c>
      <c r="I27" s="30">
        <v>1925000</v>
      </c>
      <c r="J27" s="30">
        <v>1925000</v>
      </c>
      <c r="K27" s="30">
        <v>1540000</v>
      </c>
    </row>
    <row r="28" spans="1:11" ht="338.25" customHeight="1">
      <c r="A28" s="11">
        <v>16</v>
      </c>
      <c r="B28" s="12" t="s">
        <v>211</v>
      </c>
      <c r="C28" s="13" t="s">
        <v>175</v>
      </c>
      <c r="D28" s="13" t="s">
        <v>182</v>
      </c>
      <c r="E28" s="13" t="s">
        <v>212</v>
      </c>
      <c r="F28" s="13" t="s">
        <v>184</v>
      </c>
      <c r="G28" s="13" t="s">
        <v>185</v>
      </c>
      <c r="H28" s="50" t="s">
        <v>314</v>
      </c>
      <c r="I28" s="30">
        <v>2878885.43</v>
      </c>
      <c r="J28" s="30">
        <v>2878885.43</v>
      </c>
      <c r="K28" s="30">
        <v>2303108.34</v>
      </c>
    </row>
    <row r="29" spans="1:11" ht="340.5" customHeight="1">
      <c r="A29" s="11" t="s">
        <v>215</v>
      </c>
      <c r="B29" s="12" t="s">
        <v>213</v>
      </c>
      <c r="C29" s="13" t="s">
        <v>175</v>
      </c>
      <c r="D29" s="13" t="s">
        <v>182</v>
      </c>
      <c r="E29" s="13" t="s">
        <v>214</v>
      </c>
      <c r="F29" s="13" t="s">
        <v>184</v>
      </c>
      <c r="G29" s="13" t="s">
        <v>185</v>
      </c>
      <c r="H29" s="50" t="s">
        <v>315</v>
      </c>
      <c r="I29" s="30">
        <v>1415596.31</v>
      </c>
      <c r="J29" s="30">
        <v>1415596.31</v>
      </c>
      <c r="K29" s="30">
        <v>1132477.05</v>
      </c>
    </row>
    <row r="30" spans="1:11" ht="337.5" customHeight="1">
      <c r="A30" s="11">
        <v>18</v>
      </c>
      <c r="B30" s="12" t="s">
        <v>216</v>
      </c>
      <c r="C30" s="13" t="s">
        <v>175</v>
      </c>
      <c r="D30" s="13" t="s">
        <v>182</v>
      </c>
      <c r="E30" s="13" t="s">
        <v>217</v>
      </c>
      <c r="F30" s="13" t="s">
        <v>184</v>
      </c>
      <c r="G30" s="13" t="s">
        <v>185</v>
      </c>
      <c r="H30" s="50" t="s">
        <v>316</v>
      </c>
      <c r="I30" s="30">
        <v>11526317.48</v>
      </c>
      <c r="J30" s="30">
        <v>11526317.48</v>
      </c>
      <c r="K30" s="30">
        <v>9221053.9800000004</v>
      </c>
    </row>
    <row r="31" spans="1:11" ht="336.75" customHeight="1">
      <c r="A31" s="11">
        <v>19</v>
      </c>
      <c r="B31" s="12" t="s">
        <v>218</v>
      </c>
      <c r="C31" s="13" t="s">
        <v>175</v>
      </c>
      <c r="D31" s="13" t="s">
        <v>182</v>
      </c>
      <c r="E31" s="13" t="s">
        <v>219</v>
      </c>
      <c r="F31" s="13" t="s">
        <v>184</v>
      </c>
      <c r="G31" s="13" t="s">
        <v>185</v>
      </c>
      <c r="H31" s="50" t="s">
        <v>317</v>
      </c>
      <c r="I31" s="30">
        <v>2727273.07</v>
      </c>
      <c r="J31" s="30">
        <v>2727273.07</v>
      </c>
      <c r="K31" s="30">
        <v>2181818.46</v>
      </c>
    </row>
    <row r="32" spans="1:11" ht="335.25" customHeight="1">
      <c r="A32" s="11">
        <v>20</v>
      </c>
      <c r="B32" s="12" t="s">
        <v>220</v>
      </c>
      <c r="C32" s="13" t="s">
        <v>175</v>
      </c>
      <c r="D32" s="13" t="s">
        <v>182</v>
      </c>
      <c r="E32" s="13" t="s">
        <v>221</v>
      </c>
      <c r="F32" s="13" t="s">
        <v>184</v>
      </c>
      <c r="G32" s="13" t="s">
        <v>185</v>
      </c>
      <c r="H32" s="50" t="s">
        <v>318</v>
      </c>
      <c r="I32" s="30">
        <v>2352533.41</v>
      </c>
      <c r="J32" s="30">
        <v>2352533.41</v>
      </c>
      <c r="K32" s="30">
        <v>1882026.73</v>
      </c>
    </row>
    <row r="33" spans="1:11" ht="336" customHeight="1">
      <c r="A33" s="11">
        <v>21</v>
      </c>
      <c r="B33" s="12" t="s">
        <v>222</v>
      </c>
      <c r="C33" s="13" t="s">
        <v>175</v>
      </c>
      <c r="D33" s="13" t="s">
        <v>182</v>
      </c>
      <c r="E33" s="13" t="s">
        <v>223</v>
      </c>
      <c r="F33" s="13" t="s">
        <v>184</v>
      </c>
      <c r="G33" s="13" t="s">
        <v>185</v>
      </c>
      <c r="H33" s="50" t="s">
        <v>319</v>
      </c>
      <c r="I33" s="30">
        <v>15088773.4</v>
      </c>
      <c r="J33" s="30">
        <v>15088773.4</v>
      </c>
      <c r="K33" s="30">
        <v>12071018.75</v>
      </c>
    </row>
    <row r="34" spans="1:11" ht="333" customHeight="1">
      <c r="A34" s="11">
        <v>22</v>
      </c>
      <c r="B34" s="12" t="s">
        <v>224</v>
      </c>
      <c r="C34" s="13" t="s">
        <v>175</v>
      </c>
      <c r="D34" s="13" t="s">
        <v>182</v>
      </c>
      <c r="E34" s="13" t="s">
        <v>225</v>
      </c>
      <c r="F34" s="13" t="s">
        <v>184</v>
      </c>
      <c r="G34" s="13" t="s">
        <v>185</v>
      </c>
      <c r="H34" s="50" t="s">
        <v>281</v>
      </c>
      <c r="I34" s="30">
        <v>2000000</v>
      </c>
      <c r="J34" s="30">
        <v>2000000</v>
      </c>
      <c r="K34" s="30">
        <v>1600000</v>
      </c>
    </row>
    <row r="35" spans="1:11" ht="334.5" customHeight="1">
      <c r="A35" s="11">
        <v>23</v>
      </c>
      <c r="B35" s="12" t="s">
        <v>226</v>
      </c>
      <c r="C35" s="13" t="s">
        <v>175</v>
      </c>
      <c r="D35" s="13" t="s">
        <v>182</v>
      </c>
      <c r="E35" s="13" t="s">
        <v>227</v>
      </c>
      <c r="F35" s="13" t="s">
        <v>184</v>
      </c>
      <c r="G35" s="13" t="s">
        <v>185</v>
      </c>
      <c r="H35" s="50" t="s">
        <v>282</v>
      </c>
      <c r="I35" s="30">
        <v>3951822.14</v>
      </c>
      <c r="J35" s="30">
        <v>3951822.14</v>
      </c>
      <c r="K35" s="30">
        <v>3161457.72</v>
      </c>
    </row>
    <row r="36" spans="1:11" ht="336" customHeight="1">
      <c r="A36" s="11">
        <v>24</v>
      </c>
      <c r="B36" s="12" t="s">
        <v>228</v>
      </c>
      <c r="C36" s="13" t="s">
        <v>175</v>
      </c>
      <c r="D36" s="13" t="s">
        <v>182</v>
      </c>
      <c r="E36" s="13" t="s">
        <v>229</v>
      </c>
      <c r="F36" s="13" t="s">
        <v>184</v>
      </c>
      <c r="G36" s="13" t="s">
        <v>185</v>
      </c>
      <c r="H36" s="50" t="s">
        <v>283</v>
      </c>
      <c r="I36" s="30">
        <v>2233423.2799999998</v>
      </c>
      <c r="J36" s="30">
        <v>2233423.2799999998</v>
      </c>
      <c r="K36" s="30">
        <v>1786738.63</v>
      </c>
    </row>
    <row r="37" spans="1:11" ht="341.25" customHeight="1">
      <c r="A37" s="11">
        <v>25</v>
      </c>
      <c r="B37" s="12" t="s">
        <v>230</v>
      </c>
      <c r="C37" s="13" t="s">
        <v>175</v>
      </c>
      <c r="D37" s="13" t="s">
        <v>182</v>
      </c>
      <c r="E37" s="13" t="s">
        <v>231</v>
      </c>
      <c r="F37" s="13" t="s">
        <v>184</v>
      </c>
      <c r="G37" s="13" t="s">
        <v>185</v>
      </c>
      <c r="H37" s="50" t="s">
        <v>284</v>
      </c>
      <c r="I37" s="30">
        <v>2401373.4</v>
      </c>
      <c r="J37" s="30">
        <v>2401373.4</v>
      </c>
      <c r="K37" s="30">
        <v>1921098.73</v>
      </c>
    </row>
    <row r="38" spans="1:11" ht="339.75" customHeight="1">
      <c r="A38" s="11">
        <v>26</v>
      </c>
      <c r="B38" s="12" t="s">
        <v>232</v>
      </c>
      <c r="C38" s="13" t="s">
        <v>175</v>
      </c>
      <c r="D38" s="13" t="s">
        <v>182</v>
      </c>
      <c r="E38" s="13" t="s">
        <v>233</v>
      </c>
      <c r="F38" s="13" t="s">
        <v>184</v>
      </c>
      <c r="G38" s="13" t="s">
        <v>185</v>
      </c>
      <c r="H38" s="50" t="s">
        <v>285</v>
      </c>
      <c r="I38" s="30">
        <v>2071781.23</v>
      </c>
      <c r="J38" s="30">
        <v>2071781.23</v>
      </c>
      <c r="K38" s="30">
        <v>1657424.98</v>
      </c>
    </row>
    <row r="39" spans="1:11" ht="340.5" customHeight="1">
      <c r="A39" s="11">
        <v>27</v>
      </c>
      <c r="B39" s="12" t="s">
        <v>234</v>
      </c>
      <c r="C39" s="13" t="s">
        <v>175</v>
      </c>
      <c r="D39" s="13" t="s">
        <v>182</v>
      </c>
      <c r="E39" s="13" t="s">
        <v>235</v>
      </c>
      <c r="F39" s="13" t="s">
        <v>184</v>
      </c>
      <c r="G39" s="13" t="s">
        <v>185</v>
      </c>
      <c r="H39" s="50" t="s">
        <v>286</v>
      </c>
      <c r="I39" s="30">
        <v>2268875.0099999998</v>
      </c>
      <c r="J39" s="30">
        <v>2268875.0099999998</v>
      </c>
      <c r="K39" s="30">
        <v>1815100.01</v>
      </c>
    </row>
    <row r="40" spans="1:11" ht="336.75" customHeight="1">
      <c r="A40" s="11">
        <v>28</v>
      </c>
      <c r="B40" s="12" t="s">
        <v>236</v>
      </c>
      <c r="C40" s="13" t="s">
        <v>175</v>
      </c>
      <c r="D40" s="13" t="s">
        <v>182</v>
      </c>
      <c r="E40" s="13" t="s">
        <v>237</v>
      </c>
      <c r="F40" s="13" t="s">
        <v>184</v>
      </c>
      <c r="G40" s="13" t="s">
        <v>185</v>
      </c>
      <c r="H40" s="50" t="s">
        <v>287</v>
      </c>
      <c r="I40" s="30">
        <v>6154956.3300000001</v>
      </c>
      <c r="J40" s="30">
        <v>6154956.3300000001</v>
      </c>
      <c r="K40" s="30">
        <v>4923965.07</v>
      </c>
    </row>
    <row r="41" spans="1:11" ht="337.5" customHeight="1">
      <c r="A41" s="11">
        <v>29</v>
      </c>
      <c r="B41" s="12" t="s">
        <v>238</v>
      </c>
      <c r="C41" s="13" t="s">
        <v>175</v>
      </c>
      <c r="D41" s="13" t="s">
        <v>182</v>
      </c>
      <c r="E41" s="13" t="s">
        <v>239</v>
      </c>
      <c r="F41" s="13" t="s">
        <v>184</v>
      </c>
      <c r="G41" s="13" t="s">
        <v>185</v>
      </c>
      <c r="H41" s="50" t="s">
        <v>288</v>
      </c>
      <c r="I41" s="30">
        <v>2641823.61</v>
      </c>
      <c r="J41" s="30">
        <v>2641823.61</v>
      </c>
      <c r="K41" s="30">
        <v>2113458.89</v>
      </c>
    </row>
    <row r="42" spans="1:11" ht="334.5" customHeight="1">
      <c r="A42" s="11">
        <v>30</v>
      </c>
      <c r="B42" s="12" t="s">
        <v>240</v>
      </c>
      <c r="C42" s="13" t="s">
        <v>175</v>
      </c>
      <c r="D42" s="13" t="s">
        <v>182</v>
      </c>
      <c r="E42" s="13" t="s">
        <v>241</v>
      </c>
      <c r="F42" s="13" t="s">
        <v>184</v>
      </c>
      <c r="G42" s="13" t="s">
        <v>185</v>
      </c>
      <c r="H42" s="50" t="s">
        <v>289</v>
      </c>
      <c r="I42" s="30">
        <v>3165136.27</v>
      </c>
      <c r="J42" s="30">
        <v>3165136.27</v>
      </c>
      <c r="K42" s="30">
        <v>2532109.02</v>
      </c>
    </row>
    <row r="43" spans="1:11" ht="339.75" customHeight="1">
      <c r="A43" s="11">
        <v>31</v>
      </c>
      <c r="B43" s="12" t="s">
        <v>242</v>
      </c>
      <c r="C43" s="13" t="s">
        <v>175</v>
      </c>
      <c r="D43" s="13" t="s">
        <v>182</v>
      </c>
      <c r="E43" s="13" t="s">
        <v>243</v>
      </c>
      <c r="F43" s="13" t="s">
        <v>184</v>
      </c>
      <c r="G43" s="13" t="s">
        <v>185</v>
      </c>
      <c r="H43" s="50" t="s">
        <v>290</v>
      </c>
      <c r="I43" s="30">
        <v>3286017.36</v>
      </c>
      <c r="J43" s="30">
        <v>3286017.36</v>
      </c>
      <c r="K43" s="30">
        <v>2628813.89</v>
      </c>
    </row>
    <row r="44" spans="1:11" ht="339.75" customHeight="1">
      <c r="A44" s="11">
        <v>32</v>
      </c>
      <c r="B44" s="12" t="s">
        <v>244</v>
      </c>
      <c r="C44" s="13" t="s">
        <v>175</v>
      </c>
      <c r="D44" s="13" t="s">
        <v>182</v>
      </c>
      <c r="E44" s="13" t="s">
        <v>245</v>
      </c>
      <c r="F44" s="13" t="s">
        <v>184</v>
      </c>
      <c r="G44" s="13" t="s">
        <v>185</v>
      </c>
      <c r="H44" s="50" t="s">
        <v>291</v>
      </c>
      <c r="I44" s="30">
        <v>2869832.87</v>
      </c>
      <c r="J44" s="30">
        <v>2869832.87</v>
      </c>
      <c r="K44" s="30">
        <v>2295866.2999999998</v>
      </c>
    </row>
    <row r="45" spans="1:11" ht="339.75" customHeight="1">
      <c r="A45" s="11">
        <v>33</v>
      </c>
      <c r="B45" s="12" t="s">
        <v>246</v>
      </c>
      <c r="C45" s="13" t="s">
        <v>175</v>
      </c>
      <c r="D45" s="13" t="s">
        <v>182</v>
      </c>
      <c r="E45" s="13" t="s">
        <v>247</v>
      </c>
      <c r="F45" s="13" t="s">
        <v>184</v>
      </c>
      <c r="G45" s="13" t="s">
        <v>185</v>
      </c>
      <c r="H45" s="50" t="s">
        <v>292</v>
      </c>
      <c r="I45" s="30">
        <v>1974088.58</v>
      </c>
      <c r="J45" s="30">
        <v>1974088.58</v>
      </c>
      <c r="K45" s="30">
        <v>1579270.86</v>
      </c>
    </row>
    <row r="46" spans="1:11" ht="339" customHeight="1">
      <c r="A46" s="11">
        <v>34</v>
      </c>
      <c r="B46" s="12" t="s">
        <v>248</v>
      </c>
      <c r="C46" s="13" t="s">
        <v>175</v>
      </c>
      <c r="D46" s="13" t="s">
        <v>182</v>
      </c>
      <c r="E46" s="13" t="s">
        <v>249</v>
      </c>
      <c r="F46" s="13" t="s">
        <v>184</v>
      </c>
      <c r="G46" s="13" t="s">
        <v>185</v>
      </c>
      <c r="H46" s="50" t="s">
        <v>293</v>
      </c>
      <c r="I46" s="30">
        <v>3285736.83</v>
      </c>
      <c r="J46" s="30">
        <v>3285736.83</v>
      </c>
      <c r="K46" s="30">
        <v>2628589.4700000002</v>
      </c>
    </row>
    <row r="47" spans="1:11" ht="337.5" customHeight="1">
      <c r="A47" s="11">
        <v>35</v>
      </c>
      <c r="B47" s="12" t="s">
        <v>250</v>
      </c>
      <c r="C47" s="13" t="s">
        <v>175</v>
      </c>
      <c r="D47" s="13" t="s">
        <v>182</v>
      </c>
      <c r="E47" s="13" t="s">
        <v>251</v>
      </c>
      <c r="F47" s="13" t="s">
        <v>184</v>
      </c>
      <c r="G47" s="13" t="s">
        <v>185</v>
      </c>
      <c r="H47" s="50" t="s">
        <v>294</v>
      </c>
      <c r="I47" s="30">
        <v>2673996.39</v>
      </c>
      <c r="J47" s="30">
        <v>2673996.39</v>
      </c>
      <c r="K47" s="30">
        <v>2139197.12</v>
      </c>
    </row>
    <row r="48" spans="1:11" ht="333.75" customHeight="1">
      <c r="A48" s="11">
        <v>36</v>
      </c>
      <c r="B48" s="12" t="s">
        <v>252</v>
      </c>
      <c r="C48" s="13" t="s">
        <v>175</v>
      </c>
      <c r="D48" s="13" t="s">
        <v>182</v>
      </c>
      <c r="E48" s="13" t="s">
        <v>253</v>
      </c>
      <c r="F48" s="13" t="s">
        <v>184</v>
      </c>
      <c r="G48" s="13" t="s">
        <v>185</v>
      </c>
      <c r="H48" s="50" t="s">
        <v>295</v>
      </c>
      <c r="I48" s="30">
        <v>1121186.94</v>
      </c>
      <c r="J48" s="30">
        <v>1121186.94</v>
      </c>
      <c r="K48" s="30">
        <v>896949.55</v>
      </c>
    </row>
    <row r="49" spans="1:11" ht="341.25" customHeight="1">
      <c r="A49" s="11">
        <v>37</v>
      </c>
      <c r="B49" s="12" t="s">
        <v>254</v>
      </c>
      <c r="C49" s="13" t="s">
        <v>175</v>
      </c>
      <c r="D49" s="13" t="s">
        <v>182</v>
      </c>
      <c r="E49" s="13" t="s">
        <v>255</v>
      </c>
      <c r="F49" s="13" t="s">
        <v>184</v>
      </c>
      <c r="G49" s="13" t="s">
        <v>185</v>
      </c>
      <c r="H49" s="50" t="s">
        <v>296</v>
      </c>
      <c r="I49" s="30">
        <v>4961872.12</v>
      </c>
      <c r="J49" s="30">
        <v>4961872.12</v>
      </c>
      <c r="K49" s="30">
        <v>3969497.7</v>
      </c>
    </row>
    <row r="50" spans="1:11" ht="340.5" customHeight="1">
      <c r="A50" s="11">
        <v>38</v>
      </c>
      <c r="B50" s="12" t="s">
        <v>256</v>
      </c>
      <c r="C50" s="13" t="s">
        <v>175</v>
      </c>
      <c r="D50" s="13" t="s">
        <v>182</v>
      </c>
      <c r="E50" s="13" t="s">
        <v>257</v>
      </c>
      <c r="F50" s="13" t="s">
        <v>184</v>
      </c>
      <c r="G50" s="13" t="s">
        <v>185</v>
      </c>
      <c r="H50" s="50" t="s">
        <v>297</v>
      </c>
      <c r="I50" s="30">
        <v>5574455.8399999999</v>
      </c>
      <c r="J50" s="30">
        <v>5574455.8399999999</v>
      </c>
      <c r="K50" s="30">
        <v>4459564.68</v>
      </c>
    </row>
    <row r="51" spans="1:11" ht="339.75" customHeight="1">
      <c r="A51" s="11">
        <v>39</v>
      </c>
      <c r="B51" s="12" t="s">
        <v>258</v>
      </c>
      <c r="C51" s="13" t="s">
        <v>175</v>
      </c>
      <c r="D51" s="13" t="s">
        <v>182</v>
      </c>
      <c r="E51" s="13" t="s">
        <v>259</v>
      </c>
      <c r="F51" s="13" t="s">
        <v>184</v>
      </c>
      <c r="G51" s="13" t="s">
        <v>185</v>
      </c>
      <c r="H51" s="50" t="s">
        <v>298</v>
      </c>
      <c r="I51" s="30">
        <v>1035000</v>
      </c>
      <c r="J51" s="30">
        <v>1035000</v>
      </c>
      <c r="K51" s="30">
        <v>828000</v>
      </c>
    </row>
    <row r="52" spans="1:11" ht="340.5" customHeight="1">
      <c r="A52" s="11">
        <v>40</v>
      </c>
      <c r="B52" s="12" t="s">
        <v>260</v>
      </c>
      <c r="C52" s="13" t="s">
        <v>175</v>
      </c>
      <c r="D52" s="13" t="s">
        <v>182</v>
      </c>
      <c r="E52" s="13" t="s">
        <v>261</v>
      </c>
      <c r="F52" s="13" t="s">
        <v>184</v>
      </c>
      <c r="G52" s="13" t="s">
        <v>185</v>
      </c>
      <c r="H52" s="50" t="s">
        <v>299</v>
      </c>
      <c r="I52" s="30">
        <v>3929307.58</v>
      </c>
      <c r="J52" s="30">
        <v>3929307.58</v>
      </c>
      <c r="K52" s="30">
        <v>3143446.07</v>
      </c>
    </row>
    <row r="53" spans="1:11" ht="360.75" customHeight="1">
      <c r="A53" s="11">
        <v>41</v>
      </c>
      <c r="B53" s="12" t="s">
        <v>344</v>
      </c>
      <c r="C53" s="13" t="s">
        <v>175</v>
      </c>
      <c r="D53" s="13" t="s">
        <v>345</v>
      </c>
      <c r="E53" s="13" t="s">
        <v>346</v>
      </c>
      <c r="F53" s="13" t="s">
        <v>347</v>
      </c>
      <c r="G53" s="13" t="s">
        <v>348</v>
      </c>
      <c r="H53" s="50" t="s">
        <v>349</v>
      </c>
      <c r="I53" s="14">
        <v>3645625.64</v>
      </c>
      <c r="J53" s="14">
        <v>3645625.64</v>
      </c>
      <c r="K53" s="14">
        <v>2916500.51</v>
      </c>
    </row>
    <row r="54" spans="1:11" ht="366.75" customHeight="1">
      <c r="A54" s="11">
        <v>42</v>
      </c>
      <c r="B54" s="12" t="s">
        <v>350</v>
      </c>
      <c r="C54" s="13" t="s">
        <v>175</v>
      </c>
      <c r="D54" s="13" t="s">
        <v>351</v>
      </c>
      <c r="E54" s="13" t="s">
        <v>352</v>
      </c>
      <c r="F54" s="13" t="s">
        <v>347</v>
      </c>
      <c r="G54" s="13" t="s">
        <v>348</v>
      </c>
      <c r="H54" s="50" t="s">
        <v>353</v>
      </c>
      <c r="I54" s="14">
        <v>3653953.21</v>
      </c>
      <c r="J54" s="14">
        <v>3653953.21</v>
      </c>
      <c r="K54" s="14">
        <v>2923162.56</v>
      </c>
    </row>
    <row r="55" spans="1:11" ht="363.75" customHeight="1">
      <c r="A55" s="11">
        <v>43</v>
      </c>
      <c r="B55" s="12" t="s">
        <v>354</v>
      </c>
      <c r="C55" s="13" t="s">
        <v>175</v>
      </c>
      <c r="D55" s="13" t="s">
        <v>345</v>
      </c>
      <c r="E55" s="13" t="s">
        <v>355</v>
      </c>
      <c r="F55" s="13" t="s">
        <v>347</v>
      </c>
      <c r="G55" s="13" t="s">
        <v>348</v>
      </c>
      <c r="H55" s="50" t="s">
        <v>356</v>
      </c>
      <c r="I55" s="14">
        <v>2587231.19</v>
      </c>
      <c r="J55" s="14">
        <v>2587231.19</v>
      </c>
      <c r="K55" s="14">
        <v>2069784.94</v>
      </c>
    </row>
    <row r="56" spans="1:11" ht="364.5" customHeight="1">
      <c r="A56" s="11">
        <v>44</v>
      </c>
      <c r="B56" s="12" t="s">
        <v>357</v>
      </c>
      <c r="C56" s="13" t="s">
        <v>175</v>
      </c>
      <c r="D56" s="13" t="s">
        <v>345</v>
      </c>
      <c r="E56" s="13" t="s">
        <v>223</v>
      </c>
      <c r="F56" s="13" t="s">
        <v>347</v>
      </c>
      <c r="G56" s="13" t="s">
        <v>348</v>
      </c>
      <c r="H56" s="50" t="s">
        <v>358</v>
      </c>
      <c r="I56" s="14">
        <v>16914436.440000001</v>
      </c>
      <c r="J56" s="14">
        <v>16914436.440000001</v>
      </c>
      <c r="K56" s="14">
        <v>13531549.109999999</v>
      </c>
    </row>
    <row r="57" spans="1:11" ht="364.5" customHeight="1">
      <c r="A57" s="11">
        <v>45</v>
      </c>
      <c r="B57" s="12" t="s">
        <v>359</v>
      </c>
      <c r="C57" s="13" t="s">
        <v>175</v>
      </c>
      <c r="D57" s="13" t="s">
        <v>351</v>
      </c>
      <c r="E57" s="13" t="s">
        <v>259</v>
      </c>
      <c r="F57" s="13" t="s">
        <v>347</v>
      </c>
      <c r="G57" s="13" t="s">
        <v>348</v>
      </c>
      <c r="H57" s="50" t="s">
        <v>360</v>
      </c>
      <c r="I57" s="14">
        <v>2431226.06</v>
      </c>
      <c r="J57" s="14">
        <v>2431226.06</v>
      </c>
      <c r="K57" s="14">
        <v>1944980.84</v>
      </c>
    </row>
    <row r="58" spans="1:11" ht="363" customHeight="1">
      <c r="A58" s="11">
        <v>46</v>
      </c>
      <c r="B58" s="12" t="s">
        <v>361</v>
      </c>
      <c r="C58" s="13" t="s">
        <v>175</v>
      </c>
      <c r="D58" s="13" t="s">
        <v>345</v>
      </c>
      <c r="E58" s="13" t="s">
        <v>362</v>
      </c>
      <c r="F58" s="13" t="s">
        <v>347</v>
      </c>
      <c r="G58" s="13" t="s">
        <v>348</v>
      </c>
      <c r="H58" s="50" t="s">
        <v>363</v>
      </c>
      <c r="I58" s="14">
        <v>4095351.92</v>
      </c>
      <c r="J58" s="14">
        <v>4095351.92</v>
      </c>
      <c r="K58" s="14">
        <v>3276281.52</v>
      </c>
    </row>
    <row r="59" spans="1:11" ht="367.5" customHeight="1">
      <c r="A59" s="11">
        <v>47</v>
      </c>
      <c r="B59" s="12" t="s">
        <v>364</v>
      </c>
      <c r="C59" s="13" t="s">
        <v>175</v>
      </c>
      <c r="D59" s="13" t="s">
        <v>351</v>
      </c>
      <c r="E59" s="13" t="s">
        <v>262</v>
      </c>
      <c r="F59" s="13" t="s">
        <v>347</v>
      </c>
      <c r="G59" s="13" t="s">
        <v>348</v>
      </c>
      <c r="H59" s="50" t="s">
        <v>365</v>
      </c>
      <c r="I59" s="14">
        <v>2849272.38</v>
      </c>
      <c r="J59" s="14">
        <v>2849272.38</v>
      </c>
      <c r="K59" s="14">
        <v>2279417.9</v>
      </c>
    </row>
    <row r="60" spans="1:11" ht="361.5" customHeight="1">
      <c r="A60" s="11">
        <v>48</v>
      </c>
      <c r="B60" s="12" t="s">
        <v>366</v>
      </c>
      <c r="C60" s="13" t="s">
        <v>175</v>
      </c>
      <c r="D60" s="13" t="s">
        <v>345</v>
      </c>
      <c r="E60" s="13" t="s">
        <v>367</v>
      </c>
      <c r="F60" s="13" t="s">
        <v>347</v>
      </c>
      <c r="G60" s="13" t="s">
        <v>348</v>
      </c>
      <c r="H60" s="50" t="s">
        <v>368</v>
      </c>
      <c r="I60" s="14">
        <v>2062161.93</v>
      </c>
      <c r="J60" s="14">
        <v>2062161.93</v>
      </c>
      <c r="K60" s="14">
        <v>1649729.54</v>
      </c>
    </row>
    <row r="61" spans="1:11" ht="366" customHeight="1">
      <c r="A61" s="11">
        <v>49</v>
      </c>
      <c r="B61" s="12" t="s">
        <v>369</v>
      </c>
      <c r="C61" s="13" t="s">
        <v>175</v>
      </c>
      <c r="D61" s="13" t="s">
        <v>370</v>
      </c>
      <c r="E61" s="13" t="s">
        <v>208</v>
      </c>
      <c r="F61" s="13" t="s">
        <v>347</v>
      </c>
      <c r="G61" s="13" t="s">
        <v>348</v>
      </c>
      <c r="H61" s="50" t="s">
        <v>371</v>
      </c>
      <c r="I61" s="14">
        <v>1461088.51</v>
      </c>
      <c r="J61" s="14">
        <v>1461088.51</v>
      </c>
      <c r="K61" s="14">
        <v>1168870.81</v>
      </c>
    </row>
    <row r="62" spans="1:11" ht="360.75" customHeight="1">
      <c r="A62" s="11">
        <v>50</v>
      </c>
      <c r="B62" s="12" t="s">
        <v>372</v>
      </c>
      <c r="C62" s="13" t="s">
        <v>175</v>
      </c>
      <c r="D62" s="13" t="s">
        <v>345</v>
      </c>
      <c r="E62" s="13" t="s">
        <v>373</v>
      </c>
      <c r="F62" s="13" t="s">
        <v>347</v>
      </c>
      <c r="G62" s="13" t="s">
        <v>348</v>
      </c>
      <c r="H62" s="50" t="s">
        <v>374</v>
      </c>
      <c r="I62" s="14">
        <v>2611794.0299999998</v>
      </c>
      <c r="J62" s="14">
        <v>2611794.0299999998</v>
      </c>
      <c r="K62" s="14">
        <v>2089435.22</v>
      </c>
    </row>
    <row r="63" spans="1:11" ht="362.25" customHeight="1">
      <c r="A63" s="11">
        <v>51</v>
      </c>
      <c r="B63" s="12" t="s">
        <v>375</v>
      </c>
      <c r="C63" s="13" t="s">
        <v>175</v>
      </c>
      <c r="D63" s="13" t="s">
        <v>345</v>
      </c>
      <c r="E63" s="13" t="s">
        <v>231</v>
      </c>
      <c r="F63" s="13" t="s">
        <v>347</v>
      </c>
      <c r="G63" s="13" t="s">
        <v>348</v>
      </c>
      <c r="H63" s="50" t="s">
        <v>376</v>
      </c>
      <c r="I63" s="14">
        <v>2168405.59</v>
      </c>
      <c r="J63" s="14">
        <v>2168405.59</v>
      </c>
      <c r="K63" s="14">
        <v>1734724.46</v>
      </c>
    </row>
    <row r="64" spans="1:11" ht="364.5" customHeight="1">
      <c r="A64" s="11">
        <v>52</v>
      </c>
      <c r="B64" s="12" t="s">
        <v>377</v>
      </c>
      <c r="C64" s="13" t="s">
        <v>175</v>
      </c>
      <c r="D64" s="13" t="s">
        <v>378</v>
      </c>
      <c r="E64" s="13" t="s">
        <v>235</v>
      </c>
      <c r="F64" s="13" t="s">
        <v>347</v>
      </c>
      <c r="G64" s="13" t="s">
        <v>348</v>
      </c>
      <c r="H64" s="50" t="s">
        <v>379</v>
      </c>
      <c r="I64" s="14">
        <v>2288843.66</v>
      </c>
      <c r="J64" s="14">
        <v>2288843.66</v>
      </c>
      <c r="K64" s="14">
        <v>1831074.92</v>
      </c>
    </row>
    <row r="65" spans="1:11" ht="363" customHeight="1">
      <c r="A65" s="11">
        <v>53</v>
      </c>
      <c r="B65" s="12" t="s">
        <v>380</v>
      </c>
      <c r="C65" s="13" t="s">
        <v>175</v>
      </c>
      <c r="D65" s="13" t="s">
        <v>381</v>
      </c>
      <c r="E65" s="13" t="s">
        <v>253</v>
      </c>
      <c r="F65" s="13" t="s">
        <v>347</v>
      </c>
      <c r="G65" s="13" t="s">
        <v>348</v>
      </c>
      <c r="H65" s="50" t="s">
        <v>382</v>
      </c>
      <c r="I65" s="14">
        <v>1364576.44</v>
      </c>
      <c r="J65" s="14">
        <v>1364576.44</v>
      </c>
      <c r="K65" s="14">
        <v>1091661.1499999999</v>
      </c>
    </row>
    <row r="66" spans="1:11" ht="365.25" customHeight="1">
      <c r="A66" s="11">
        <v>54</v>
      </c>
      <c r="B66" s="12" t="s">
        <v>383</v>
      </c>
      <c r="C66" s="13" t="s">
        <v>175</v>
      </c>
      <c r="D66" s="13" t="s">
        <v>370</v>
      </c>
      <c r="E66" s="13" t="s">
        <v>219</v>
      </c>
      <c r="F66" s="13" t="s">
        <v>347</v>
      </c>
      <c r="G66" s="13" t="s">
        <v>348</v>
      </c>
      <c r="H66" s="50" t="s">
        <v>384</v>
      </c>
      <c r="I66" s="14">
        <v>2532224.4699999997</v>
      </c>
      <c r="J66" s="14">
        <v>2532224.4699999997</v>
      </c>
      <c r="K66" s="14">
        <v>2025779.57</v>
      </c>
    </row>
    <row r="67" spans="1:11" ht="365.25" customHeight="1">
      <c r="A67" s="11">
        <v>55</v>
      </c>
      <c r="B67" s="12" t="s">
        <v>385</v>
      </c>
      <c r="C67" s="13" t="s">
        <v>175</v>
      </c>
      <c r="D67" s="13" t="s">
        <v>345</v>
      </c>
      <c r="E67" s="13" t="s">
        <v>206</v>
      </c>
      <c r="F67" s="13" t="s">
        <v>347</v>
      </c>
      <c r="G67" s="13" t="s">
        <v>348</v>
      </c>
      <c r="H67" s="50" t="s">
        <v>386</v>
      </c>
      <c r="I67" s="14">
        <v>4561589.4000000004</v>
      </c>
      <c r="J67" s="14">
        <v>4561589.4000000004</v>
      </c>
      <c r="K67" s="14">
        <v>3649271.51</v>
      </c>
    </row>
    <row r="68" spans="1:11" ht="365.25" customHeight="1">
      <c r="A68" s="11">
        <v>56</v>
      </c>
      <c r="B68" s="12" t="s">
        <v>387</v>
      </c>
      <c r="C68" s="13" t="s">
        <v>175</v>
      </c>
      <c r="D68" s="13" t="s">
        <v>345</v>
      </c>
      <c r="E68" s="13" t="s">
        <v>388</v>
      </c>
      <c r="F68" s="13" t="s">
        <v>347</v>
      </c>
      <c r="G68" s="13" t="s">
        <v>348</v>
      </c>
      <c r="H68" s="50" t="s">
        <v>389</v>
      </c>
      <c r="I68" s="14">
        <v>2647306.75</v>
      </c>
      <c r="J68" s="14">
        <v>2647306.75</v>
      </c>
      <c r="K68" s="14">
        <v>2117845.3899999997</v>
      </c>
    </row>
    <row r="69" spans="1:11" ht="362.25" customHeight="1">
      <c r="A69" s="11">
        <v>57</v>
      </c>
      <c r="B69" s="12" t="s">
        <v>390</v>
      </c>
      <c r="C69" s="13" t="s">
        <v>175</v>
      </c>
      <c r="D69" s="13" t="s">
        <v>351</v>
      </c>
      <c r="E69" s="13" t="s">
        <v>391</v>
      </c>
      <c r="F69" s="13" t="s">
        <v>347</v>
      </c>
      <c r="G69" s="13" t="s">
        <v>348</v>
      </c>
      <c r="H69" s="50" t="s">
        <v>392</v>
      </c>
      <c r="I69" s="14">
        <v>4455332.6399999997</v>
      </c>
      <c r="J69" s="14">
        <v>4455332.6399999997</v>
      </c>
      <c r="K69" s="14">
        <v>3564266.0999999996</v>
      </c>
    </row>
    <row r="70" spans="1:11" ht="362.25" customHeight="1">
      <c r="A70" s="11">
        <v>58</v>
      </c>
      <c r="B70" s="12" t="s">
        <v>393</v>
      </c>
      <c r="C70" s="13" t="s">
        <v>175</v>
      </c>
      <c r="D70" s="13" t="s">
        <v>345</v>
      </c>
      <c r="E70" s="13" t="s">
        <v>394</v>
      </c>
      <c r="F70" s="13" t="s">
        <v>347</v>
      </c>
      <c r="G70" s="13" t="s">
        <v>348</v>
      </c>
      <c r="H70" s="50" t="s">
        <v>395</v>
      </c>
      <c r="I70" s="14">
        <v>3490365.54</v>
      </c>
      <c r="J70" s="14">
        <v>3490365.54</v>
      </c>
      <c r="K70" s="14">
        <v>2792292.42</v>
      </c>
    </row>
    <row r="71" spans="1:11" ht="361.5" customHeight="1">
      <c r="A71" s="11">
        <v>59</v>
      </c>
      <c r="B71" s="12" t="s">
        <v>396</v>
      </c>
      <c r="C71" s="13" t="s">
        <v>175</v>
      </c>
      <c r="D71" s="13" t="s">
        <v>351</v>
      </c>
      <c r="E71" s="13" t="s">
        <v>397</v>
      </c>
      <c r="F71" s="13" t="s">
        <v>347</v>
      </c>
      <c r="G71" s="13" t="s">
        <v>348</v>
      </c>
      <c r="H71" s="50" t="s">
        <v>398</v>
      </c>
      <c r="I71" s="14">
        <v>2011871.6</v>
      </c>
      <c r="J71" s="14">
        <v>2011871.6</v>
      </c>
      <c r="K71" s="14">
        <v>1609497.28</v>
      </c>
    </row>
    <row r="72" spans="1:11" ht="360" customHeight="1">
      <c r="A72" s="11">
        <v>60</v>
      </c>
      <c r="B72" s="12" t="s">
        <v>399</v>
      </c>
      <c r="C72" s="13" t="s">
        <v>175</v>
      </c>
      <c r="D72" s="13" t="s">
        <v>351</v>
      </c>
      <c r="E72" s="13" t="s">
        <v>400</v>
      </c>
      <c r="F72" s="13" t="s">
        <v>347</v>
      </c>
      <c r="G72" s="13" t="s">
        <v>348</v>
      </c>
      <c r="H72" s="50" t="s">
        <v>401</v>
      </c>
      <c r="I72" s="14">
        <v>3226338.85</v>
      </c>
      <c r="J72" s="14">
        <v>3226338.85</v>
      </c>
      <c r="K72" s="14">
        <v>2581071.0700000003</v>
      </c>
    </row>
    <row r="73" spans="1:11" ht="363.75" customHeight="1">
      <c r="A73" s="11">
        <v>61</v>
      </c>
      <c r="B73" s="12" t="s">
        <v>402</v>
      </c>
      <c r="C73" s="13" t="s">
        <v>175</v>
      </c>
      <c r="D73" s="13" t="s">
        <v>345</v>
      </c>
      <c r="E73" s="13" t="s">
        <v>214</v>
      </c>
      <c r="F73" s="13" t="s">
        <v>347</v>
      </c>
      <c r="G73" s="13" t="s">
        <v>348</v>
      </c>
      <c r="H73" s="50" t="s">
        <v>403</v>
      </c>
      <c r="I73" s="14">
        <v>1461764.24</v>
      </c>
      <c r="J73" s="14">
        <v>1461764.24</v>
      </c>
      <c r="K73" s="14">
        <v>1169411.3799999999</v>
      </c>
    </row>
    <row r="74" spans="1:11" ht="361.5" customHeight="1">
      <c r="A74" s="11">
        <v>62</v>
      </c>
      <c r="B74" s="12" t="s">
        <v>404</v>
      </c>
      <c r="C74" s="13" t="s">
        <v>175</v>
      </c>
      <c r="D74" s="13" t="s">
        <v>378</v>
      </c>
      <c r="E74" s="13" t="s">
        <v>405</v>
      </c>
      <c r="F74" s="13" t="s">
        <v>347</v>
      </c>
      <c r="G74" s="13" t="s">
        <v>348</v>
      </c>
      <c r="H74" s="50" t="s">
        <v>406</v>
      </c>
      <c r="I74" s="14">
        <v>1873647.13</v>
      </c>
      <c r="J74" s="14">
        <v>1873647.13</v>
      </c>
      <c r="K74" s="14">
        <v>1498917.7</v>
      </c>
    </row>
    <row r="75" spans="1:11" ht="363" customHeight="1">
      <c r="A75" s="11">
        <v>63</v>
      </c>
      <c r="B75" s="12" t="s">
        <v>407</v>
      </c>
      <c r="C75" s="13" t="s">
        <v>175</v>
      </c>
      <c r="D75" s="13" t="s">
        <v>351</v>
      </c>
      <c r="E75" s="13" t="s">
        <v>408</v>
      </c>
      <c r="F75" s="13" t="s">
        <v>347</v>
      </c>
      <c r="G75" s="13" t="s">
        <v>348</v>
      </c>
      <c r="H75" s="50" t="s">
        <v>409</v>
      </c>
      <c r="I75" s="14">
        <v>2246118.5499999998</v>
      </c>
      <c r="J75" s="14">
        <v>2246118.5499999998</v>
      </c>
      <c r="K75" s="14">
        <v>1796894.83</v>
      </c>
    </row>
    <row r="76" spans="1:11" ht="364.5" customHeight="1">
      <c r="A76" s="11">
        <v>64</v>
      </c>
      <c r="B76" s="12" t="s">
        <v>410</v>
      </c>
      <c r="C76" s="13" t="s">
        <v>175</v>
      </c>
      <c r="D76" s="13" t="s">
        <v>345</v>
      </c>
      <c r="E76" s="13" t="s">
        <v>411</v>
      </c>
      <c r="F76" s="13" t="s">
        <v>347</v>
      </c>
      <c r="G76" s="13" t="s">
        <v>348</v>
      </c>
      <c r="H76" s="50" t="s">
        <v>412</v>
      </c>
      <c r="I76" s="14">
        <v>6856744.79</v>
      </c>
      <c r="J76" s="14">
        <v>6856744.79</v>
      </c>
      <c r="K76" s="14">
        <v>5485395.8200000003</v>
      </c>
    </row>
    <row r="77" spans="1:11" ht="359.25" customHeight="1">
      <c r="A77" s="11">
        <v>65</v>
      </c>
      <c r="B77" s="12" t="s">
        <v>413</v>
      </c>
      <c r="C77" s="13" t="s">
        <v>175</v>
      </c>
      <c r="D77" s="13" t="s">
        <v>345</v>
      </c>
      <c r="E77" s="13" t="s">
        <v>414</v>
      </c>
      <c r="F77" s="13" t="s">
        <v>347</v>
      </c>
      <c r="G77" s="13" t="s">
        <v>348</v>
      </c>
      <c r="H77" s="50" t="s">
        <v>415</v>
      </c>
      <c r="I77" s="14">
        <v>2443365.59</v>
      </c>
      <c r="J77" s="14">
        <v>2443365.59</v>
      </c>
      <c r="K77" s="14">
        <v>1954692.46</v>
      </c>
    </row>
    <row r="78" spans="1:11" ht="362.25" customHeight="1">
      <c r="A78" s="11">
        <v>66</v>
      </c>
      <c r="B78" s="12" t="s">
        <v>416</v>
      </c>
      <c r="C78" s="13" t="s">
        <v>175</v>
      </c>
      <c r="D78" s="13" t="s">
        <v>351</v>
      </c>
      <c r="E78" s="13" t="s">
        <v>239</v>
      </c>
      <c r="F78" s="13" t="s">
        <v>347</v>
      </c>
      <c r="G78" s="13" t="s">
        <v>348</v>
      </c>
      <c r="H78" s="50" t="s">
        <v>417</v>
      </c>
      <c r="I78" s="14">
        <v>2208607.71</v>
      </c>
      <c r="J78" s="14">
        <v>2208607.71</v>
      </c>
      <c r="K78" s="14">
        <v>1766886.16</v>
      </c>
    </row>
    <row r="79" spans="1:11" ht="359.25" customHeight="1">
      <c r="A79" s="11">
        <v>67</v>
      </c>
      <c r="B79" s="12" t="s">
        <v>418</v>
      </c>
      <c r="C79" s="13" t="s">
        <v>175</v>
      </c>
      <c r="D79" s="13" t="s">
        <v>345</v>
      </c>
      <c r="E79" s="13" t="s">
        <v>225</v>
      </c>
      <c r="F79" s="13" t="s">
        <v>347</v>
      </c>
      <c r="G79" s="13" t="s">
        <v>348</v>
      </c>
      <c r="H79" s="50" t="s">
        <v>419</v>
      </c>
      <c r="I79" s="14">
        <v>3348087.03</v>
      </c>
      <c r="J79" s="14">
        <v>3348087.03</v>
      </c>
      <c r="K79" s="14">
        <v>2678469.62</v>
      </c>
    </row>
    <row r="80" spans="1:11" ht="361.5" customHeight="1">
      <c r="A80" s="11">
        <v>68</v>
      </c>
      <c r="B80" s="12" t="s">
        <v>420</v>
      </c>
      <c r="C80" s="13" t="s">
        <v>175</v>
      </c>
      <c r="D80" s="13" t="s">
        <v>345</v>
      </c>
      <c r="E80" s="13" t="s">
        <v>421</v>
      </c>
      <c r="F80" s="13" t="s">
        <v>347</v>
      </c>
      <c r="G80" s="13" t="s">
        <v>348</v>
      </c>
      <c r="H80" s="50" t="s">
        <v>422</v>
      </c>
      <c r="I80" s="14">
        <v>5244595.49</v>
      </c>
      <c r="J80" s="14">
        <v>5244595.49</v>
      </c>
      <c r="K80" s="14">
        <v>4195676.38</v>
      </c>
    </row>
    <row r="81" spans="1:11" ht="362.25" customHeight="1">
      <c r="A81" s="11">
        <v>69</v>
      </c>
      <c r="B81" s="12" t="s">
        <v>423</v>
      </c>
      <c r="C81" s="13" t="s">
        <v>175</v>
      </c>
      <c r="D81" s="13" t="s">
        <v>345</v>
      </c>
      <c r="E81" s="13" t="s">
        <v>227</v>
      </c>
      <c r="F81" s="13" t="s">
        <v>347</v>
      </c>
      <c r="G81" s="13" t="s">
        <v>348</v>
      </c>
      <c r="H81" s="50" t="s">
        <v>424</v>
      </c>
      <c r="I81" s="14">
        <v>3964171.19</v>
      </c>
      <c r="J81" s="14">
        <v>3964171.19</v>
      </c>
      <c r="K81" s="14">
        <v>3171336.94</v>
      </c>
    </row>
    <row r="82" spans="1:11" ht="363.75" customHeight="1">
      <c r="A82" s="11">
        <v>70</v>
      </c>
      <c r="B82" s="12" t="s">
        <v>425</v>
      </c>
      <c r="C82" s="13" t="s">
        <v>175</v>
      </c>
      <c r="D82" s="13" t="s">
        <v>345</v>
      </c>
      <c r="E82" s="13" t="s">
        <v>243</v>
      </c>
      <c r="F82" s="13" t="s">
        <v>347</v>
      </c>
      <c r="G82" s="13" t="s">
        <v>348</v>
      </c>
      <c r="H82" s="50" t="s">
        <v>426</v>
      </c>
      <c r="I82" s="14">
        <v>3168589.71</v>
      </c>
      <c r="J82" s="14">
        <v>3168589.71</v>
      </c>
      <c r="K82" s="14">
        <v>2534871.7599999998</v>
      </c>
    </row>
    <row r="83" spans="1:11" ht="364.5" customHeight="1">
      <c r="A83" s="11">
        <v>71</v>
      </c>
      <c r="B83" s="12" t="s">
        <v>427</v>
      </c>
      <c r="C83" s="13" t="s">
        <v>175</v>
      </c>
      <c r="D83" s="13" t="s">
        <v>378</v>
      </c>
      <c r="E83" s="13" t="s">
        <v>428</v>
      </c>
      <c r="F83" s="13" t="s">
        <v>347</v>
      </c>
      <c r="G83" s="13" t="s">
        <v>348</v>
      </c>
      <c r="H83" s="50" t="s">
        <v>429</v>
      </c>
      <c r="I83" s="14">
        <v>3812989.4</v>
      </c>
      <c r="J83" s="14">
        <v>3812989.4</v>
      </c>
      <c r="K83" s="14">
        <v>3050391.5</v>
      </c>
    </row>
    <row r="84" spans="1:11" ht="364.5" customHeight="1">
      <c r="A84" s="11">
        <v>72</v>
      </c>
      <c r="B84" s="12" t="s">
        <v>430</v>
      </c>
      <c r="C84" s="13" t="s">
        <v>175</v>
      </c>
      <c r="D84" s="13" t="s">
        <v>345</v>
      </c>
      <c r="E84" s="13" t="s">
        <v>431</v>
      </c>
      <c r="F84" s="13" t="s">
        <v>347</v>
      </c>
      <c r="G84" s="13" t="s">
        <v>348</v>
      </c>
      <c r="H84" s="50" t="s">
        <v>432</v>
      </c>
      <c r="I84" s="14">
        <v>5129170.1500000004</v>
      </c>
      <c r="J84" s="14">
        <v>5129170.1500000004</v>
      </c>
      <c r="K84" s="14">
        <v>4103336.1</v>
      </c>
    </row>
    <row r="85" spans="1:11" ht="360" customHeight="1">
      <c r="A85" s="11">
        <v>73</v>
      </c>
      <c r="B85" s="12" t="s">
        <v>433</v>
      </c>
      <c r="C85" s="13" t="s">
        <v>175</v>
      </c>
      <c r="D85" s="13" t="s">
        <v>434</v>
      </c>
      <c r="E85" s="13" t="s">
        <v>435</v>
      </c>
      <c r="F85" s="13" t="s">
        <v>347</v>
      </c>
      <c r="G85" s="13" t="s">
        <v>348</v>
      </c>
      <c r="H85" s="50" t="s">
        <v>436</v>
      </c>
      <c r="I85" s="14">
        <v>2618699.23</v>
      </c>
      <c r="J85" s="14">
        <v>2618699.23</v>
      </c>
      <c r="K85" s="14">
        <v>2094959.38</v>
      </c>
    </row>
    <row r="86" spans="1:11" ht="363" customHeight="1">
      <c r="A86" s="11">
        <v>74</v>
      </c>
      <c r="B86" s="12" t="s">
        <v>437</v>
      </c>
      <c r="C86" s="13" t="s">
        <v>175</v>
      </c>
      <c r="D86" s="13" t="s">
        <v>434</v>
      </c>
      <c r="E86" s="13" t="s">
        <v>438</v>
      </c>
      <c r="F86" s="13" t="s">
        <v>347</v>
      </c>
      <c r="G86" s="13" t="s">
        <v>348</v>
      </c>
      <c r="H86" s="50" t="s">
        <v>439</v>
      </c>
      <c r="I86" s="14">
        <v>2906324.53</v>
      </c>
      <c r="J86" s="14">
        <v>2906324.53</v>
      </c>
      <c r="K86" s="14">
        <v>2325059.62</v>
      </c>
    </row>
    <row r="87" spans="1:11" ht="362.25" customHeight="1">
      <c r="A87" s="11">
        <v>75</v>
      </c>
      <c r="B87" s="12" t="s">
        <v>440</v>
      </c>
      <c r="C87" s="13" t="s">
        <v>175</v>
      </c>
      <c r="D87" s="13" t="s">
        <v>351</v>
      </c>
      <c r="E87" s="13" t="s">
        <v>441</v>
      </c>
      <c r="F87" s="13" t="s">
        <v>347</v>
      </c>
      <c r="G87" s="13" t="s">
        <v>348</v>
      </c>
      <c r="H87" s="50" t="s">
        <v>442</v>
      </c>
      <c r="I87" s="14">
        <v>3313377.52</v>
      </c>
      <c r="J87" s="14">
        <v>3313377.52</v>
      </c>
      <c r="K87" s="14">
        <v>2650702.0099999998</v>
      </c>
    </row>
    <row r="88" spans="1:11" ht="359.25" customHeight="1">
      <c r="A88" s="11">
        <v>76</v>
      </c>
      <c r="B88" s="12" t="s">
        <v>443</v>
      </c>
      <c r="C88" s="13" t="s">
        <v>175</v>
      </c>
      <c r="D88" s="13" t="s">
        <v>370</v>
      </c>
      <c r="E88" s="13" t="s">
        <v>444</v>
      </c>
      <c r="F88" s="13" t="s">
        <v>347</v>
      </c>
      <c r="G88" s="13" t="s">
        <v>348</v>
      </c>
      <c r="H88" s="50" t="s">
        <v>445</v>
      </c>
      <c r="I88" s="14">
        <v>2309245.75</v>
      </c>
      <c r="J88" s="14">
        <v>2309245.75</v>
      </c>
      <c r="K88" s="14">
        <v>1847396.59</v>
      </c>
    </row>
    <row r="89" spans="1:11" ht="363" customHeight="1">
      <c r="A89" s="11">
        <v>77</v>
      </c>
      <c r="B89" s="12" t="s">
        <v>446</v>
      </c>
      <c r="C89" s="13" t="s">
        <v>175</v>
      </c>
      <c r="D89" s="13" t="s">
        <v>370</v>
      </c>
      <c r="E89" s="13" t="s">
        <v>447</v>
      </c>
      <c r="F89" s="13" t="s">
        <v>347</v>
      </c>
      <c r="G89" s="13" t="s">
        <v>348</v>
      </c>
      <c r="H89" s="50" t="s">
        <v>448</v>
      </c>
      <c r="I89" s="14">
        <v>11288658.75</v>
      </c>
      <c r="J89" s="14">
        <v>11288658.75</v>
      </c>
      <c r="K89" s="14">
        <v>9030926.9700000007</v>
      </c>
    </row>
    <row r="90" spans="1:11" ht="359.25" customHeight="1">
      <c r="A90" s="11">
        <v>78</v>
      </c>
      <c r="B90" s="12" t="s">
        <v>449</v>
      </c>
      <c r="C90" s="13" t="s">
        <v>175</v>
      </c>
      <c r="D90" s="13" t="s">
        <v>370</v>
      </c>
      <c r="E90" s="13" t="s">
        <v>450</v>
      </c>
      <c r="F90" s="13" t="s">
        <v>347</v>
      </c>
      <c r="G90" s="13" t="s">
        <v>348</v>
      </c>
      <c r="H90" s="50" t="s">
        <v>451</v>
      </c>
      <c r="I90" s="14">
        <v>5344888.74</v>
      </c>
      <c r="J90" s="14">
        <v>5344888.74</v>
      </c>
      <c r="K90" s="14">
        <v>4275910.97</v>
      </c>
    </row>
    <row r="91" spans="1:11" ht="366" customHeight="1">
      <c r="A91" s="11">
        <v>79</v>
      </c>
      <c r="B91" s="12" t="s">
        <v>452</v>
      </c>
      <c r="C91" s="13" t="s">
        <v>175</v>
      </c>
      <c r="D91" s="13" t="s">
        <v>370</v>
      </c>
      <c r="E91" s="13" t="s">
        <v>453</v>
      </c>
      <c r="F91" s="13" t="s">
        <v>347</v>
      </c>
      <c r="G91" s="13" t="s">
        <v>348</v>
      </c>
      <c r="H91" s="50" t="s">
        <v>454</v>
      </c>
      <c r="I91" s="14">
        <v>4017711.25</v>
      </c>
      <c r="J91" s="14">
        <v>4017711.25</v>
      </c>
      <c r="K91" s="14">
        <v>3214168.99</v>
      </c>
    </row>
    <row r="92" spans="1:11" s="15" customFormat="1" ht="363" customHeight="1">
      <c r="A92" s="11">
        <v>80</v>
      </c>
      <c r="B92" s="12" t="s">
        <v>613</v>
      </c>
      <c r="C92" s="13" t="s">
        <v>277</v>
      </c>
      <c r="D92" s="13" t="s">
        <v>617</v>
      </c>
      <c r="E92" s="13" t="s">
        <v>614</v>
      </c>
      <c r="F92" s="13" t="s">
        <v>616</v>
      </c>
      <c r="G92" s="13" t="s">
        <v>615</v>
      </c>
      <c r="H92" s="50" t="s">
        <v>733</v>
      </c>
      <c r="I92" s="14">
        <v>2987862.7</v>
      </c>
      <c r="J92" s="14">
        <v>2987862.7</v>
      </c>
      <c r="K92" s="14">
        <v>2390290.16</v>
      </c>
    </row>
    <row r="93" spans="1:11" s="15" customFormat="1" ht="365.25" customHeight="1">
      <c r="A93" s="11">
        <v>81</v>
      </c>
      <c r="B93" s="12" t="s">
        <v>619</v>
      </c>
      <c r="C93" s="13" t="s">
        <v>277</v>
      </c>
      <c r="D93" s="13" t="s">
        <v>617</v>
      </c>
      <c r="E93" s="13" t="s">
        <v>438</v>
      </c>
      <c r="F93" s="13" t="s">
        <v>616</v>
      </c>
      <c r="G93" s="13" t="s">
        <v>615</v>
      </c>
      <c r="H93" s="50" t="s">
        <v>732</v>
      </c>
      <c r="I93" s="14">
        <v>3737677</v>
      </c>
      <c r="J93" s="14">
        <v>3737677</v>
      </c>
      <c r="K93" s="14">
        <v>2990141.6</v>
      </c>
    </row>
    <row r="94" spans="1:11" s="15" customFormat="1" ht="364.5" customHeight="1">
      <c r="A94" s="11">
        <v>82</v>
      </c>
      <c r="B94" s="12" t="s">
        <v>618</v>
      </c>
      <c r="C94" s="13" t="s">
        <v>277</v>
      </c>
      <c r="D94" s="13" t="s">
        <v>617</v>
      </c>
      <c r="E94" s="13" t="s">
        <v>620</v>
      </c>
      <c r="F94" s="13" t="s">
        <v>616</v>
      </c>
      <c r="G94" s="13" t="s">
        <v>615</v>
      </c>
      <c r="H94" s="50" t="s">
        <v>731</v>
      </c>
      <c r="I94" s="14">
        <v>2895841.09</v>
      </c>
      <c r="J94" s="14">
        <v>2895841.09</v>
      </c>
      <c r="K94" s="14">
        <v>2316672.87</v>
      </c>
    </row>
    <row r="95" spans="1:11" s="15" customFormat="1" ht="364.5" customHeight="1">
      <c r="A95" s="11">
        <v>83</v>
      </c>
      <c r="B95" s="12" t="s">
        <v>621</v>
      </c>
      <c r="C95" s="13" t="s">
        <v>277</v>
      </c>
      <c r="D95" s="13" t="s">
        <v>617</v>
      </c>
      <c r="E95" s="13" t="s">
        <v>622</v>
      </c>
      <c r="F95" s="13" t="s">
        <v>616</v>
      </c>
      <c r="G95" s="13" t="s">
        <v>615</v>
      </c>
      <c r="H95" s="50" t="s">
        <v>730</v>
      </c>
      <c r="I95" s="14">
        <v>1998800.84</v>
      </c>
      <c r="J95" s="14">
        <v>1998800.84</v>
      </c>
      <c r="K95" s="14">
        <v>1599040.67</v>
      </c>
    </row>
    <row r="96" spans="1:11" s="15" customFormat="1" ht="365.25" customHeight="1">
      <c r="A96" s="11">
        <v>84</v>
      </c>
      <c r="B96" s="12" t="s">
        <v>623</v>
      </c>
      <c r="C96" s="13" t="s">
        <v>277</v>
      </c>
      <c r="D96" s="13" t="s">
        <v>617</v>
      </c>
      <c r="E96" s="13" t="s">
        <v>624</v>
      </c>
      <c r="F96" s="13" t="s">
        <v>616</v>
      </c>
      <c r="G96" s="13" t="s">
        <v>615</v>
      </c>
      <c r="H96" s="50" t="s">
        <v>729</v>
      </c>
      <c r="I96" s="14">
        <v>3471825.74</v>
      </c>
      <c r="J96" s="14">
        <v>3471825.74</v>
      </c>
      <c r="K96" s="14">
        <v>2777460.59</v>
      </c>
    </row>
    <row r="97" spans="1:11" s="15" customFormat="1" ht="363.75" customHeight="1">
      <c r="A97" s="11">
        <v>85</v>
      </c>
      <c r="B97" s="12" t="s">
        <v>625</v>
      </c>
      <c r="C97" s="13" t="s">
        <v>277</v>
      </c>
      <c r="D97" s="13" t="s">
        <v>617</v>
      </c>
      <c r="E97" s="13" t="s">
        <v>626</v>
      </c>
      <c r="F97" s="13" t="s">
        <v>616</v>
      </c>
      <c r="G97" s="13" t="s">
        <v>615</v>
      </c>
      <c r="H97" s="50" t="s">
        <v>728</v>
      </c>
      <c r="I97" s="14">
        <v>3290352.06</v>
      </c>
      <c r="J97" s="14">
        <v>3290352.06</v>
      </c>
      <c r="K97" s="14">
        <v>2632281.65</v>
      </c>
    </row>
    <row r="98" spans="1:11" s="15" customFormat="1" ht="357.75" customHeight="1">
      <c r="A98" s="11">
        <v>86</v>
      </c>
      <c r="B98" s="12" t="s">
        <v>627</v>
      </c>
      <c r="C98" s="13" t="s">
        <v>277</v>
      </c>
      <c r="D98" s="13" t="s">
        <v>617</v>
      </c>
      <c r="E98" s="13" t="s">
        <v>630</v>
      </c>
      <c r="F98" s="13" t="s">
        <v>616</v>
      </c>
      <c r="G98" s="13" t="s">
        <v>615</v>
      </c>
      <c r="H98" s="50" t="s">
        <v>727</v>
      </c>
      <c r="I98" s="14">
        <v>4376345.79</v>
      </c>
      <c r="J98" s="14">
        <v>4376345.79</v>
      </c>
      <c r="K98" s="14">
        <v>3501076.63</v>
      </c>
    </row>
    <row r="99" spans="1:11" s="15" customFormat="1" ht="361.5" customHeight="1">
      <c r="A99" s="11">
        <v>87</v>
      </c>
      <c r="B99" s="12" t="s">
        <v>628</v>
      </c>
      <c r="C99" s="13" t="s">
        <v>277</v>
      </c>
      <c r="D99" s="13" t="s">
        <v>617</v>
      </c>
      <c r="E99" s="13" t="s">
        <v>629</v>
      </c>
      <c r="F99" s="13" t="s">
        <v>616</v>
      </c>
      <c r="G99" s="13" t="s">
        <v>615</v>
      </c>
      <c r="H99" s="50" t="s">
        <v>726</v>
      </c>
      <c r="I99" s="14">
        <v>2813849.06</v>
      </c>
      <c r="J99" s="14">
        <v>2813849.06</v>
      </c>
      <c r="K99" s="14">
        <v>2251079.25</v>
      </c>
    </row>
    <row r="100" spans="1:11" s="15" customFormat="1" ht="364.5" customHeight="1">
      <c r="A100" s="11">
        <v>88</v>
      </c>
      <c r="B100" s="12" t="s">
        <v>631</v>
      </c>
      <c r="C100" s="13" t="s">
        <v>277</v>
      </c>
      <c r="D100" s="13" t="s">
        <v>617</v>
      </c>
      <c r="E100" s="13" t="s">
        <v>632</v>
      </c>
      <c r="F100" s="13" t="s">
        <v>616</v>
      </c>
      <c r="G100" s="13" t="s">
        <v>615</v>
      </c>
      <c r="H100" s="50" t="s">
        <v>725</v>
      </c>
      <c r="I100" s="14">
        <v>2612425.27</v>
      </c>
      <c r="J100" s="14">
        <v>2612425.27</v>
      </c>
      <c r="K100" s="14">
        <v>2089940.22</v>
      </c>
    </row>
    <row r="101" spans="1:11" s="15" customFormat="1" ht="363" customHeight="1">
      <c r="A101" s="11">
        <v>89</v>
      </c>
      <c r="B101" s="12" t="s">
        <v>633</v>
      </c>
      <c r="C101" s="13" t="s">
        <v>277</v>
      </c>
      <c r="D101" s="13" t="s">
        <v>617</v>
      </c>
      <c r="E101" s="13" t="s">
        <v>635</v>
      </c>
      <c r="F101" s="13" t="s">
        <v>616</v>
      </c>
      <c r="G101" s="13" t="s">
        <v>615</v>
      </c>
      <c r="H101" s="50" t="s">
        <v>724</v>
      </c>
      <c r="I101" s="14">
        <v>4345281.71</v>
      </c>
      <c r="J101" s="14">
        <v>4345281.71</v>
      </c>
      <c r="K101" s="14">
        <v>3476225.37</v>
      </c>
    </row>
    <row r="102" spans="1:11" s="15" customFormat="1" ht="363" customHeight="1">
      <c r="A102" s="11">
        <v>90</v>
      </c>
      <c r="B102" s="12" t="s">
        <v>634</v>
      </c>
      <c r="C102" s="13" t="s">
        <v>277</v>
      </c>
      <c r="D102" s="13" t="s">
        <v>617</v>
      </c>
      <c r="E102" s="13" t="s">
        <v>636</v>
      </c>
      <c r="F102" s="13" t="s">
        <v>616</v>
      </c>
      <c r="G102" s="13" t="s">
        <v>615</v>
      </c>
      <c r="H102" s="50" t="s">
        <v>723</v>
      </c>
      <c r="I102" s="14">
        <v>1626316.4</v>
      </c>
      <c r="J102" s="14">
        <v>1626316.4</v>
      </c>
      <c r="K102" s="14">
        <v>1301053.1200000001</v>
      </c>
    </row>
    <row r="103" spans="1:11" s="15" customFormat="1" ht="362.25" customHeight="1">
      <c r="A103" s="11">
        <v>91</v>
      </c>
      <c r="B103" s="12" t="s">
        <v>637</v>
      </c>
      <c r="C103" s="13" t="s">
        <v>277</v>
      </c>
      <c r="D103" s="13" t="s">
        <v>617</v>
      </c>
      <c r="E103" s="13" t="s">
        <v>638</v>
      </c>
      <c r="F103" s="13" t="s">
        <v>616</v>
      </c>
      <c r="G103" s="13" t="s">
        <v>615</v>
      </c>
      <c r="H103" s="50" t="s">
        <v>722</v>
      </c>
      <c r="I103" s="14">
        <v>1041842.65</v>
      </c>
      <c r="J103" s="14">
        <v>1041842.65</v>
      </c>
      <c r="K103" s="14">
        <v>833474.12</v>
      </c>
    </row>
    <row r="104" spans="1:11" s="15" customFormat="1" ht="363.75" customHeight="1">
      <c r="A104" s="11">
        <v>92</v>
      </c>
      <c r="B104" s="12" t="s">
        <v>639</v>
      </c>
      <c r="C104" s="13" t="s">
        <v>277</v>
      </c>
      <c r="D104" s="13" t="s">
        <v>617</v>
      </c>
      <c r="E104" s="13" t="s">
        <v>640</v>
      </c>
      <c r="F104" s="13" t="s">
        <v>616</v>
      </c>
      <c r="G104" s="13" t="s">
        <v>615</v>
      </c>
      <c r="H104" s="50" t="s">
        <v>721</v>
      </c>
      <c r="I104" s="14">
        <v>4055287.68</v>
      </c>
      <c r="J104" s="14">
        <v>4055287.68</v>
      </c>
      <c r="K104" s="14">
        <v>3244230.14</v>
      </c>
    </row>
    <row r="105" spans="1:11" s="15" customFormat="1" ht="363" customHeight="1">
      <c r="A105" s="11">
        <v>93</v>
      </c>
      <c r="B105" s="12" t="s">
        <v>641</v>
      </c>
      <c r="C105" s="13" t="s">
        <v>277</v>
      </c>
      <c r="D105" s="13" t="s">
        <v>617</v>
      </c>
      <c r="E105" s="13" t="s">
        <v>642</v>
      </c>
      <c r="F105" s="13" t="s">
        <v>616</v>
      </c>
      <c r="G105" s="13" t="s">
        <v>615</v>
      </c>
      <c r="H105" s="50" t="s">
        <v>720</v>
      </c>
      <c r="I105" s="14">
        <v>5250113.75</v>
      </c>
      <c r="J105" s="14">
        <v>5250113.75</v>
      </c>
      <c r="K105" s="14">
        <v>4200091</v>
      </c>
    </row>
    <row r="106" spans="1:11" s="15" customFormat="1" ht="367.5" customHeight="1">
      <c r="A106" s="11">
        <v>94</v>
      </c>
      <c r="B106" s="12" t="s">
        <v>643</v>
      </c>
      <c r="C106" s="13" t="s">
        <v>277</v>
      </c>
      <c r="D106" s="13" t="s">
        <v>617</v>
      </c>
      <c r="E106" s="13" t="s">
        <v>644</v>
      </c>
      <c r="F106" s="13" t="s">
        <v>616</v>
      </c>
      <c r="G106" s="13" t="s">
        <v>615</v>
      </c>
      <c r="H106" s="50" t="s">
        <v>719</v>
      </c>
      <c r="I106" s="14">
        <v>3799410.2</v>
      </c>
      <c r="J106" s="14">
        <v>3799410.2</v>
      </c>
      <c r="K106" s="14">
        <v>3039528.16</v>
      </c>
    </row>
    <row r="107" spans="1:11" s="15" customFormat="1" ht="363" customHeight="1">
      <c r="A107" s="11">
        <v>95</v>
      </c>
      <c r="B107" s="12" t="s">
        <v>645</v>
      </c>
      <c r="C107" s="13" t="s">
        <v>277</v>
      </c>
      <c r="D107" s="13" t="s">
        <v>617</v>
      </c>
      <c r="E107" s="13" t="s">
        <v>646</v>
      </c>
      <c r="F107" s="13" t="s">
        <v>616</v>
      </c>
      <c r="G107" s="13" t="s">
        <v>615</v>
      </c>
      <c r="H107" s="50" t="s">
        <v>718</v>
      </c>
      <c r="I107" s="14">
        <v>2856964.35</v>
      </c>
      <c r="J107" s="14">
        <v>2856964.35</v>
      </c>
      <c r="K107" s="14">
        <v>2285571.48</v>
      </c>
    </row>
    <row r="108" spans="1:11" s="15" customFormat="1" ht="363.75" customHeight="1">
      <c r="A108" s="11">
        <v>96</v>
      </c>
      <c r="B108" s="12" t="s">
        <v>647</v>
      </c>
      <c r="C108" s="13" t="s">
        <v>277</v>
      </c>
      <c r="D108" s="13" t="s">
        <v>617</v>
      </c>
      <c r="E108" s="13" t="s">
        <v>648</v>
      </c>
      <c r="F108" s="13" t="s">
        <v>616</v>
      </c>
      <c r="G108" s="13" t="s">
        <v>615</v>
      </c>
      <c r="H108" s="50" t="s">
        <v>717</v>
      </c>
      <c r="I108" s="14">
        <v>3778572.4</v>
      </c>
      <c r="J108" s="14">
        <v>3778572.4</v>
      </c>
      <c r="K108" s="14">
        <v>3022857.92</v>
      </c>
    </row>
    <row r="109" spans="1:11" s="15" customFormat="1" ht="364.5" customHeight="1">
      <c r="A109" s="11">
        <v>97</v>
      </c>
      <c r="B109" s="12" t="s">
        <v>649</v>
      </c>
      <c r="C109" s="13" t="s">
        <v>277</v>
      </c>
      <c r="D109" s="13" t="s">
        <v>651</v>
      </c>
      <c r="E109" s="13" t="s">
        <v>650</v>
      </c>
      <c r="F109" s="13" t="s">
        <v>616</v>
      </c>
      <c r="G109" s="13" t="s">
        <v>615</v>
      </c>
      <c r="H109" s="50" t="s">
        <v>716</v>
      </c>
      <c r="I109" s="14">
        <v>2168026.4900000002</v>
      </c>
      <c r="J109" s="14">
        <v>2168026.4900000002</v>
      </c>
      <c r="K109" s="14">
        <v>1734421.2</v>
      </c>
    </row>
    <row r="110" spans="1:11" s="15" customFormat="1" ht="360" customHeight="1">
      <c r="A110" s="11">
        <v>98</v>
      </c>
      <c r="B110" s="12" t="s">
        <v>653</v>
      </c>
      <c r="C110" s="13" t="s">
        <v>277</v>
      </c>
      <c r="D110" s="13" t="s">
        <v>617</v>
      </c>
      <c r="E110" s="13" t="s">
        <v>652</v>
      </c>
      <c r="F110" s="13" t="s">
        <v>616</v>
      </c>
      <c r="G110" s="13" t="s">
        <v>615</v>
      </c>
      <c r="H110" s="50" t="s">
        <v>715</v>
      </c>
      <c r="I110" s="14">
        <v>6079603.4800000004</v>
      </c>
      <c r="J110" s="14">
        <v>6079603.4800000004</v>
      </c>
      <c r="K110" s="14">
        <v>4863682.79</v>
      </c>
    </row>
    <row r="111" spans="1:11" s="15" customFormat="1" ht="362.25" customHeight="1">
      <c r="A111" s="11">
        <v>99</v>
      </c>
      <c r="B111" s="12" t="s">
        <v>659</v>
      </c>
      <c r="C111" s="13" t="s">
        <v>277</v>
      </c>
      <c r="D111" s="13" t="s">
        <v>617</v>
      </c>
      <c r="E111" s="13" t="s">
        <v>654</v>
      </c>
      <c r="F111" s="13" t="s">
        <v>616</v>
      </c>
      <c r="G111" s="13" t="s">
        <v>615</v>
      </c>
      <c r="H111" s="50" t="s">
        <v>714</v>
      </c>
      <c r="I111" s="14">
        <v>2249335.4300000002</v>
      </c>
      <c r="J111" s="14">
        <v>2249335.4300000002</v>
      </c>
      <c r="K111" s="14">
        <v>1799468.34</v>
      </c>
    </row>
    <row r="112" spans="1:11" ht="360.75" customHeight="1">
      <c r="A112" s="11">
        <v>100</v>
      </c>
      <c r="B112" s="12" t="s">
        <v>655</v>
      </c>
      <c r="C112" s="13" t="s">
        <v>277</v>
      </c>
      <c r="D112" s="13" t="s">
        <v>617</v>
      </c>
      <c r="E112" s="13" t="s">
        <v>656</v>
      </c>
      <c r="F112" s="13" t="s">
        <v>616</v>
      </c>
      <c r="G112" s="13" t="s">
        <v>615</v>
      </c>
      <c r="H112" s="50" t="s">
        <v>713</v>
      </c>
      <c r="I112" s="14">
        <v>10885456.07</v>
      </c>
      <c r="J112" s="14">
        <v>10885456.07</v>
      </c>
      <c r="K112" s="14">
        <v>8708364.8599999994</v>
      </c>
    </row>
    <row r="113" spans="1:11" ht="365.25" customHeight="1">
      <c r="A113" s="11">
        <v>101</v>
      </c>
      <c r="B113" s="12" t="s">
        <v>657</v>
      </c>
      <c r="C113" s="13" t="s">
        <v>277</v>
      </c>
      <c r="D113" s="13" t="s">
        <v>617</v>
      </c>
      <c r="E113" s="13" t="s">
        <v>658</v>
      </c>
      <c r="F113" s="13" t="s">
        <v>616</v>
      </c>
      <c r="G113" s="13" t="s">
        <v>615</v>
      </c>
      <c r="H113" s="50" t="s">
        <v>712</v>
      </c>
      <c r="I113" s="14">
        <v>2457757.5299999998</v>
      </c>
      <c r="J113" s="14">
        <v>2457757.5299999998</v>
      </c>
      <c r="K113" s="14">
        <v>1966206.02</v>
      </c>
    </row>
    <row r="114" spans="1:11" s="15" customFormat="1" ht="366" customHeight="1">
      <c r="A114" s="11">
        <v>102</v>
      </c>
      <c r="B114" s="12" t="s">
        <v>660</v>
      </c>
      <c r="C114" s="13" t="s">
        <v>277</v>
      </c>
      <c r="D114" s="13" t="s">
        <v>662</v>
      </c>
      <c r="E114" s="13" t="s">
        <v>661</v>
      </c>
      <c r="F114" s="13" t="s">
        <v>616</v>
      </c>
      <c r="G114" s="13" t="s">
        <v>615</v>
      </c>
      <c r="H114" s="50" t="s">
        <v>711</v>
      </c>
      <c r="I114" s="14">
        <v>5049955.03</v>
      </c>
      <c r="J114" s="14">
        <v>5049955.03</v>
      </c>
      <c r="K114" s="14">
        <v>4039964.02</v>
      </c>
    </row>
    <row r="115" spans="1:11" s="15" customFormat="1" ht="361.5" customHeight="1">
      <c r="A115" s="11">
        <v>103</v>
      </c>
      <c r="B115" s="12" t="s">
        <v>663</v>
      </c>
      <c r="C115" s="13" t="s">
        <v>277</v>
      </c>
      <c r="D115" s="13" t="s">
        <v>617</v>
      </c>
      <c r="E115" s="13" t="s">
        <v>664</v>
      </c>
      <c r="F115" s="13" t="s">
        <v>616</v>
      </c>
      <c r="G115" s="13" t="s">
        <v>615</v>
      </c>
      <c r="H115" s="50" t="s">
        <v>710</v>
      </c>
      <c r="I115" s="14">
        <v>4923919.67</v>
      </c>
      <c r="J115" s="14">
        <v>4923919.67</v>
      </c>
      <c r="K115" s="14">
        <v>3939135.73</v>
      </c>
    </row>
    <row r="116" spans="1:11" ht="360.75" customHeight="1">
      <c r="A116" s="11">
        <v>104</v>
      </c>
      <c r="B116" s="12" t="s">
        <v>665</v>
      </c>
      <c r="C116" s="13" t="s">
        <v>277</v>
      </c>
      <c r="D116" s="13" t="s">
        <v>617</v>
      </c>
      <c r="E116" s="13" t="s">
        <v>666</v>
      </c>
      <c r="F116" s="13" t="s">
        <v>616</v>
      </c>
      <c r="G116" s="13" t="s">
        <v>615</v>
      </c>
      <c r="H116" s="50" t="s">
        <v>709</v>
      </c>
      <c r="I116" s="14">
        <v>21713705.100000001</v>
      </c>
      <c r="J116" s="14">
        <v>21713705.100000001</v>
      </c>
      <c r="K116" s="14">
        <v>17370964.079999998</v>
      </c>
    </row>
    <row r="117" spans="1:11" s="15" customFormat="1" ht="364.5" customHeight="1">
      <c r="A117" s="11">
        <v>105</v>
      </c>
      <c r="B117" s="12" t="s">
        <v>667</v>
      </c>
      <c r="C117" s="13" t="s">
        <v>277</v>
      </c>
      <c r="D117" s="13" t="s">
        <v>617</v>
      </c>
      <c r="E117" s="13" t="s">
        <v>668</v>
      </c>
      <c r="F117" s="13" t="s">
        <v>616</v>
      </c>
      <c r="G117" s="13" t="s">
        <v>615</v>
      </c>
      <c r="H117" s="50" t="s">
        <v>708</v>
      </c>
      <c r="I117" s="14">
        <v>6227741.2400000002</v>
      </c>
      <c r="J117" s="14">
        <v>6227741.2400000002</v>
      </c>
      <c r="K117" s="14">
        <v>4982193</v>
      </c>
    </row>
    <row r="118" spans="1:11" s="15" customFormat="1" ht="361.5" customHeight="1">
      <c r="A118" s="11">
        <v>106</v>
      </c>
      <c r="B118" s="12" t="s">
        <v>669</v>
      </c>
      <c r="C118" s="13" t="s">
        <v>277</v>
      </c>
      <c r="D118" s="13" t="s">
        <v>617</v>
      </c>
      <c r="E118" s="13" t="s">
        <v>670</v>
      </c>
      <c r="F118" s="13" t="s">
        <v>616</v>
      </c>
      <c r="G118" s="13" t="s">
        <v>615</v>
      </c>
      <c r="H118" s="50" t="s">
        <v>707</v>
      </c>
      <c r="I118" s="14">
        <v>3828365.52</v>
      </c>
      <c r="J118" s="14">
        <v>3828365.52</v>
      </c>
      <c r="K118" s="14">
        <v>3062692.41</v>
      </c>
    </row>
    <row r="119" spans="1:11" ht="358.5" customHeight="1">
      <c r="A119" s="11">
        <v>107</v>
      </c>
      <c r="B119" s="12" t="s">
        <v>671</v>
      </c>
      <c r="C119" s="13" t="s">
        <v>277</v>
      </c>
      <c r="D119" s="13" t="s">
        <v>617</v>
      </c>
      <c r="E119" s="13" t="s">
        <v>672</v>
      </c>
      <c r="F119" s="13" t="s">
        <v>616</v>
      </c>
      <c r="G119" s="13" t="s">
        <v>615</v>
      </c>
      <c r="H119" s="50" t="s">
        <v>706</v>
      </c>
      <c r="I119" s="14">
        <v>6087082.7400000002</v>
      </c>
      <c r="J119" s="14">
        <v>6087082.7400000002</v>
      </c>
      <c r="K119" s="14">
        <v>4869666.1900000004</v>
      </c>
    </row>
    <row r="120" spans="1:11" s="15" customFormat="1" ht="361.5" customHeight="1">
      <c r="A120" s="11">
        <v>108</v>
      </c>
      <c r="B120" s="12" t="s">
        <v>673</v>
      </c>
      <c r="C120" s="13" t="s">
        <v>277</v>
      </c>
      <c r="D120" s="13" t="s">
        <v>617</v>
      </c>
      <c r="E120" s="13" t="s">
        <v>674</v>
      </c>
      <c r="F120" s="13" t="s">
        <v>616</v>
      </c>
      <c r="G120" s="13" t="s">
        <v>615</v>
      </c>
      <c r="H120" s="50" t="s">
        <v>705</v>
      </c>
      <c r="I120" s="14">
        <v>2875675.72</v>
      </c>
      <c r="J120" s="14">
        <v>2875675.72</v>
      </c>
      <c r="K120" s="14">
        <v>2300540.58</v>
      </c>
    </row>
    <row r="121" spans="1:11" s="15" customFormat="1" ht="363" customHeight="1">
      <c r="A121" s="11">
        <v>109</v>
      </c>
      <c r="B121" s="12" t="s">
        <v>675</v>
      </c>
      <c r="C121" s="13" t="s">
        <v>277</v>
      </c>
      <c r="D121" s="13" t="s">
        <v>617</v>
      </c>
      <c r="E121" s="13" t="s">
        <v>676</v>
      </c>
      <c r="F121" s="13" t="s">
        <v>616</v>
      </c>
      <c r="G121" s="13" t="s">
        <v>615</v>
      </c>
      <c r="H121" s="50" t="s">
        <v>704</v>
      </c>
      <c r="I121" s="14">
        <v>2404593.5499999998</v>
      </c>
      <c r="J121" s="14">
        <v>2404593.5499999998</v>
      </c>
      <c r="K121" s="14">
        <v>1923674.84</v>
      </c>
    </row>
    <row r="122" spans="1:11" ht="364.5" customHeight="1">
      <c r="A122" s="11">
        <v>110</v>
      </c>
      <c r="B122" s="12" t="s">
        <v>677</v>
      </c>
      <c r="C122" s="13" t="s">
        <v>277</v>
      </c>
      <c r="D122" s="13" t="s">
        <v>617</v>
      </c>
      <c r="E122" s="13" t="s">
        <v>678</v>
      </c>
      <c r="F122" s="13" t="s">
        <v>616</v>
      </c>
      <c r="G122" s="13" t="s">
        <v>615</v>
      </c>
      <c r="H122" s="50" t="s">
        <v>703</v>
      </c>
      <c r="I122" s="14">
        <v>4590991.91</v>
      </c>
      <c r="J122" s="14">
        <v>4590991.91</v>
      </c>
      <c r="K122" s="14">
        <v>3672793.53</v>
      </c>
    </row>
    <row r="123" spans="1:11" s="15" customFormat="1" ht="359.25" customHeight="1">
      <c r="A123" s="11">
        <v>111</v>
      </c>
      <c r="B123" s="12" t="s">
        <v>679</v>
      </c>
      <c r="C123" s="13" t="s">
        <v>277</v>
      </c>
      <c r="D123" s="13" t="s">
        <v>617</v>
      </c>
      <c r="E123" s="13" t="s">
        <v>680</v>
      </c>
      <c r="F123" s="13" t="s">
        <v>616</v>
      </c>
      <c r="G123" s="13" t="s">
        <v>615</v>
      </c>
      <c r="H123" s="50" t="s">
        <v>702</v>
      </c>
      <c r="I123" s="14">
        <v>2528011.08</v>
      </c>
      <c r="J123" s="14">
        <v>2528011.08</v>
      </c>
      <c r="K123" s="14">
        <v>2022408.86</v>
      </c>
    </row>
    <row r="124" spans="1:11" s="15" customFormat="1" ht="362.25" customHeight="1">
      <c r="A124" s="11">
        <v>112</v>
      </c>
      <c r="B124" s="12" t="s">
        <v>682</v>
      </c>
      <c r="C124" s="13" t="s">
        <v>277</v>
      </c>
      <c r="D124" s="13" t="s">
        <v>617</v>
      </c>
      <c r="E124" s="13" t="s">
        <v>681</v>
      </c>
      <c r="F124" s="13" t="s">
        <v>616</v>
      </c>
      <c r="G124" s="13" t="s">
        <v>615</v>
      </c>
      <c r="H124" s="50" t="s">
        <v>701</v>
      </c>
      <c r="I124" s="14">
        <v>7955200.4900000002</v>
      </c>
      <c r="J124" s="14">
        <v>7955200.4900000002</v>
      </c>
      <c r="K124" s="14">
        <v>6364160.4000000004</v>
      </c>
    </row>
    <row r="125" spans="1:11" ht="357.75" customHeight="1">
      <c r="A125" s="11">
        <v>113</v>
      </c>
      <c r="B125" s="12" t="s">
        <v>683</v>
      </c>
      <c r="C125" s="13" t="s">
        <v>277</v>
      </c>
      <c r="D125" s="13" t="s">
        <v>617</v>
      </c>
      <c r="E125" s="13" t="s">
        <v>684</v>
      </c>
      <c r="F125" s="13" t="s">
        <v>616</v>
      </c>
      <c r="G125" s="13" t="s">
        <v>615</v>
      </c>
      <c r="H125" s="50" t="s">
        <v>700</v>
      </c>
      <c r="I125" s="14">
        <v>5409240.3700000001</v>
      </c>
      <c r="J125" s="14">
        <v>5409240.3700000001</v>
      </c>
      <c r="K125" s="14">
        <v>4327392.29</v>
      </c>
    </row>
    <row r="126" spans="1:11" s="15" customFormat="1" ht="361.5" customHeight="1">
      <c r="A126" s="11">
        <v>114</v>
      </c>
      <c r="B126" s="12" t="s">
        <v>685</v>
      </c>
      <c r="C126" s="13" t="s">
        <v>277</v>
      </c>
      <c r="D126" s="13" t="s">
        <v>617</v>
      </c>
      <c r="E126" s="13" t="s">
        <v>686</v>
      </c>
      <c r="F126" s="13" t="s">
        <v>616</v>
      </c>
      <c r="G126" s="13" t="s">
        <v>615</v>
      </c>
      <c r="H126" s="50" t="s">
        <v>699</v>
      </c>
      <c r="I126" s="14">
        <v>3648234.45</v>
      </c>
      <c r="J126" s="14">
        <v>3648234.45</v>
      </c>
      <c r="K126" s="14">
        <v>2918587.56</v>
      </c>
    </row>
    <row r="127" spans="1:11" s="15" customFormat="1" ht="361.5" customHeight="1">
      <c r="A127" s="11">
        <v>115</v>
      </c>
      <c r="B127" s="12" t="s">
        <v>687</v>
      </c>
      <c r="C127" s="13" t="s">
        <v>277</v>
      </c>
      <c r="D127" s="13" t="s">
        <v>617</v>
      </c>
      <c r="E127" s="13" t="s">
        <v>688</v>
      </c>
      <c r="F127" s="13" t="s">
        <v>616</v>
      </c>
      <c r="G127" s="13" t="s">
        <v>615</v>
      </c>
      <c r="H127" s="50" t="s">
        <v>698</v>
      </c>
      <c r="I127" s="14">
        <v>6786663.5999999996</v>
      </c>
      <c r="J127" s="14">
        <v>6786663.5999999996</v>
      </c>
      <c r="K127" s="14">
        <v>5429330.8799999999</v>
      </c>
    </row>
    <row r="128" spans="1:11" ht="363" customHeight="1">
      <c r="A128" s="11">
        <v>116</v>
      </c>
      <c r="B128" s="12" t="s">
        <v>689</v>
      </c>
      <c r="C128" s="13" t="s">
        <v>277</v>
      </c>
      <c r="D128" s="13" t="s">
        <v>617</v>
      </c>
      <c r="E128" s="13" t="s">
        <v>690</v>
      </c>
      <c r="F128" s="13" t="s">
        <v>616</v>
      </c>
      <c r="G128" s="13" t="s">
        <v>615</v>
      </c>
      <c r="H128" s="50" t="s">
        <v>697</v>
      </c>
      <c r="I128" s="14">
        <v>4568828.29</v>
      </c>
      <c r="J128" s="14">
        <v>4568828.29</v>
      </c>
      <c r="K128" s="14">
        <v>3655062.63</v>
      </c>
    </row>
    <row r="129" spans="1:17" s="15" customFormat="1" ht="364.5" customHeight="1">
      <c r="A129" s="11">
        <v>117</v>
      </c>
      <c r="B129" s="12" t="s">
        <v>691</v>
      </c>
      <c r="C129" s="13" t="s">
        <v>277</v>
      </c>
      <c r="D129" s="13" t="s">
        <v>617</v>
      </c>
      <c r="E129" s="13" t="s">
        <v>692</v>
      </c>
      <c r="F129" s="13" t="s">
        <v>616</v>
      </c>
      <c r="G129" s="13" t="s">
        <v>615</v>
      </c>
      <c r="H129" s="50" t="s">
        <v>696</v>
      </c>
      <c r="I129" s="14">
        <v>3374475.75</v>
      </c>
      <c r="J129" s="14">
        <v>3374475.75</v>
      </c>
      <c r="K129" s="14">
        <v>2699580.6</v>
      </c>
    </row>
    <row r="130" spans="1:17" s="15" customFormat="1" ht="362.25" customHeight="1">
      <c r="A130" s="11">
        <v>118</v>
      </c>
      <c r="B130" s="12" t="s">
        <v>693</v>
      </c>
      <c r="C130" s="13" t="s">
        <v>277</v>
      </c>
      <c r="D130" s="13" t="s">
        <v>617</v>
      </c>
      <c r="E130" s="13" t="s">
        <v>694</v>
      </c>
      <c r="F130" s="13" t="s">
        <v>616</v>
      </c>
      <c r="G130" s="13" t="s">
        <v>615</v>
      </c>
      <c r="H130" s="50" t="s">
        <v>695</v>
      </c>
      <c r="I130" s="14">
        <v>1613537.19</v>
      </c>
      <c r="J130" s="14">
        <v>1613537.19</v>
      </c>
      <c r="K130" s="14">
        <v>1290829.75</v>
      </c>
    </row>
    <row r="131" spans="1:17" ht="12.75">
      <c r="A131" s="53" t="s">
        <v>335</v>
      </c>
      <c r="B131" s="53"/>
      <c r="C131" s="53"/>
      <c r="D131" s="53"/>
      <c r="E131" s="53"/>
      <c r="F131" s="53"/>
      <c r="G131" s="53"/>
      <c r="H131" s="53"/>
      <c r="I131" s="16">
        <f>SUM(I13:I130)</f>
        <v>572596733.96000004</v>
      </c>
      <c r="J131" s="16">
        <f>SUM(J12:J130)</f>
        <v>572596733.96000004</v>
      </c>
      <c r="K131" s="16">
        <f>SUM(K12:K130)</f>
        <v>458077386.96000004</v>
      </c>
      <c r="O131" s="3"/>
      <c r="P131" s="83"/>
      <c r="Q131" s="83"/>
    </row>
    <row r="132" spans="1:17" ht="12.75">
      <c r="A132" s="53" t="s">
        <v>264</v>
      </c>
      <c r="B132" s="53"/>
      <c r="C132" s="53"/>
      <c r="D132" s="53"/>
      <c r="E132" s="53"/>
      <c r="F132" s="53"/>
      <c r="G132" s="53"/>
      <c r="H132" s="53"/>
      <c r="I132" s="16">
        <f>I131</f>
        <v>572596733.96000004</v>
      </c>
      <c r="J132" s="16">
        <f>J131</f>
        <v>572596733.96000004</v>
      </c>
      <c r="K132" s="16">
        <f>K131</f>
        <v>458077386.96000004</v>
      </c>
      <c r="P132" s="83"/>
      <c r="Q132" s="83"/>
    </row>
    <row r="133" spans="1:17" s="3" customFormat="1" ht="12.75">
      <c r="A133" s="57" t="s">
        <v>0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9"/>
    </row>
    <row r="134" spans="1:17" s="4" customFormat="1" ht="12.75">
      <c r="A134" s="60" t="s">
        <v>1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2"/>
    </row>
    <row r="135" spans="1:17" ht="143.25" customHeight="1">
      <c r="A135" s="11">
        <v>1</v>
      </c>
      <c r="B135" s="12" t="s">
        <v>2</v>
      </c>
      <c r="C135" s="13" t="s">
        <v>3</v>
      </c>
      <c r="D135" s="13" t="s">
        <v>4</v>
      </c>
      <c r="E135" s="13" t="s">
        <v>8</v>
      </c>
      <c r="F135" s="13" t="s">
        <v>9</v>
      </c>
      <c r="G135" s="13" t="s">
        <v>10</v>
      </c>
      <c r="H135" s="50" t="s">
        <v>11</v>
      </c>
      <c r="I135" s="14">
        <v>415133.54</v>
      </c>
      <c r="J135" s="14">
        <v>415133.54</v>
      </c>
      <c r="K135" s="14">
        <v>332106.83</v>
      </c>
    </row>
    <row r="136" spans="1:17" ht="140.25" customHeight="1">
      <c r="A136" s="11">
        <v>2</v>
      </c>
      <c r="B136" s="12" t="s">
        <v>12</v>
      </c>
      <c r="C136" s="13" t="s">
        <v>13</v>
      </c>
      <c r="D136" s="13" t="s">
        <v>14</v>
      </c>
      <c r="E136" s="13" t="s">
        <v>15</v>
      </c>
      <c r="F136" s="13" t="s">
        <v>16</v>
      </c>
      <c r="G136" s="13" t="s">
        <v>10</v>
      </c>
      <c r="H136" s="50" t="s">
        <v>17</v>
      </c>
      <c r="I136" s="14">
        <v>493530.91</v>
      </c>
      <c r="J136" s="14">
        <v>493530.91</v>
      </c>
      <c r="K136" s="14">
        <v>394824.73</v>
      </c>
    </row>
    <row r="137" spans="1:17" ht="141" customHeight="1">
      <c r="A137" s="11">
        <v>3</v>
      </c>
      <c r="B137" s="12" t="s">
        <v>18</v>
      </c>
      <c r="C137" s="13" t="s">
        <v>19</v>
      </c>
      <c r="D137" s="13" t="s">
        <v>20</v>
      </c>
      <c r="E137" s="13" t="s">
        <v>21</v>
      </c>
      <c r="F137" s="13" t="s">
        <v>22</v>
      </c>
      <c r="G137" s="13" t="s">
        <v>10</v>
      </c>
      <c r="H137" s="50" t="s">
        <v>23</v>
      </c>
      <c r="I137" s="14">
        <v>400000</v>
      </c>
      <c r="J137" s="14">
        <v>400000</v>
      </c>
      <c r="K137" s="14">
        <v>320000</v>
      </c>
    </row>
    <row r="138" spans="1:17" ht="136.5" customHeight="1">
      <c r="A138" s="11">
        <v>4</v>
      </c>
      <c r="B138" s="12" t="s">
        <v>24</v>
      </c>
      <c r="C138" s="13" t="s">
        <v>25</v>
      </c>
      <c r="D138" s="13" t="s">
        <v>4</v>
      </c>
      <c r="E138" s="13" t="s">
        <v>26</v>
      </c>
      <c r="F138" s="13" t="s">
        <v>22</v>
      </c>
      <c r="G138" s="13" t="s">
        <v>10</v>
      </c>
      <c r="H138" s="50" t="s">
        <v>27</v>
      </c>
      <c r="I138" s="14">
        <v>479870.53</v>
      </c>
      <c r="J138" s="14">
        <v>479870.53</v>
      </c>
      <c r="K138" s="14">
        <v>383896.42</v>
      </c>
    </row>
    <row r="139" spans="1:17" ht="146.25" customHeight="1">
      <c r="A139" s="11">
        <v>5</v>
      </c>
      <c r="B139" s="12" t="s">
        <v>28</v>
      </c>
      <c r="C139" s="13" t="s">
        <v>29</v>
      </c>
      <c r="D139" s="13" t="s">
        <v>30</v>
      </c>
      <c r="E139" s="13" t="s">
        <v>31</v>
      </c>
      <c r="F139" s="13" t="s">
        <v>32</v>
      </c>
      <c r="G139" s="13" t="s">
        <v>10</v>
      </c>
      <c r="H139" s="50" t="s">
        <v>33</v>
      </c>
      <c r="I139" s="14">
        <v>527280.48</v>
      </c>
      <c r="J139" s="14">
        <v>527280.48</v>
      </c>
      <c r="K139" s="14">
        <v>421824.38</v>
      </c>
    </row>
    <row r="140" spans="1:17" ht="140.25" customHeight="1">
      <c r="A140" s="11">
        <v>6</v>
      </c>
      <c r="B140" s="12" t="s">
        <v>34</v>
      </c>
      <c r="C140" s="13" t="s">
        <v>35</v>
      </c>
      <c r="D140" s="13" t="s">
        <v>4</v>
      </c>
      <c r="E140" s="13" t="s">
        <v>36</v>
      </c>
      <c r="F140" s="13" t="s">
        <v>22</v>
      </c>
      <c r="G140" s="13" t="s">
        <v>10</v>
      </c>
      <c r="H140" s="50" t="s">
        <v>44</v>
      </c>
      <c r="I140" s="14">
        <v>552152.31000000006</v>
      </c>
      <c r="J140" s="14">
        <v>552152.31000000006</v>
      </c>
      <c r="K140" s="14">
        <v>441721.85</v>
      </c>
    </row>
    <row r="141" spans="1:17" ht="138.75" customHeight="1">
      <c r="A141" s="11">
        <v>7</v>
      </c>
      <c r="B141" s="12" t="s">
        <v>37</v>
      </c>
      <c r="C141" s="13" t="s">
        <v>38</v>
      </c>
      <c r="D141" s="13" t="s">
        <v>4</v>
      </c>
      <c r="E141" s="13" t="s">
        <v>39</v>
      </c>
      <c r="F141" s="13" t="s">
        <v>22</v>
      </c>
      <c r="G141" s="13" t="s">
        <v>10</v>
      </c>
      <c r="H141" s="50" t="s">
        <v>45</v>
      </c>
      <c r="I141" s="14">
        <v>455279.45</v>
      </c>
      <c r="J141" s="14">
        <v>455279.45</v>
      </c>
      <c r="K141" s="14">
        <v>364223.56</v>
      </c>
    </row>
    <row r="142" spans="1:17" ht="138.75" customHeight="1">
      <c r="A142" s="11">
        <v>8</v>
      </c>
      <c r="B142" s="12" t="s">
        <v>40</v>
      </c>
      <c r="C142" s="13" t="s">
        <v>41</v>
      </c>
      <c r="D142" s="13" t="s">
        <v>42</v>
      </c>
      <c r="E142" s="13" t="s">
        <v>43</v>
      </c>
      <c r="F142" s="13" t="s">
        <v>22</v>
      </c>
      <c r="G142" s="13" t="s">
        <v>10</v>
      </c>
      <c r="H142" s="50" t="s">
        <v>46</v>
      </c>
      <c r="I142" s="14">
        <v>386734.64</v>
      </c>
      <c r="J142" s="14">
        <v>386734.64</v>
      </c>
      <c r="K142" s="14">
        <v>309387.71000000002</v>
      </c>
    </row>
    <row r="143" spans="1:17" ht="138.75" customHeight="1">
      <c r="A143" s="11">
        <v>9</v>
      </c>
      <c r="B143" s="12" t="s">
        <v>47</v>
      </c>
      <c r="C143" s="13" t="s">
        <v>48</v>
      </c>
      <c r="D143" s="13" t="s">
        <v>14</v>
      </c>
      <c r="E143" s="13" t="s">
        <v>49</v>
      </c>
      <c r="F143" s="13" t="s">
        <v>22</v>
      </c>
      <c r="G143" s="13" t="s">
        <v>10</v>
      </c>
      <c r="H143" s="50" t="s">
        <v>58</v>
      </c>
      <c r="I143" s="14">
        <v>581714.29</v>
      </c>
      <c r="J143" s="14">
        <v>581714.29</v>
      </c>
      <c r="K143" s="14">
        <v>465371.43</v>
      </c>
    </row>
    <row r="144" spans="1:17" ht="142.5" customHeight="1">
      <c r="A144" s="11">
        <v>10</v>
      </c>
      <c r="B144" s="12" t="s">
        <v>50</v>
      </c>
      <c r="C144" s="13" t="s">
        <v>51</v>
      </c>
      <c r="D144" s="13" t="s">
        <v>20</v>
      </c>
      <c r="E144" s="13" t="s">
        <v>52</v>
      </c>
      <c r="F144" s="13" t="s">
        <v>53</v>
      </c>
      <c r="G144" s="13" t="s">
        <v>10</v>
      </c>
      <c r="H144" s="50" t="s">
        <v>59</v>
      </c>
      <c r="I144" s="14">
        <v>603332.23</v>
      </c>
      <c r="J144" s="14">
        <v>603332.23</v>
      </c>
      <c r="K144" s="14">
        <v>482665.78</v>
      </c>
    </row>
    <row r="145" spans="1:11" ht="138" customHeight="1">
      <c r="A145" s="11">
        <v>11</v>
      </c>
      <c r="B145" s="12" t="s">
        <v>54</v>
      </c>
      <c r="C145" s="13" t="s">
        <v>55</v>
      </c>
      <c r="D145" s="13" t="s">
        <v>14</v>
      </c>
      <c r="E145" s="13" t="s">
        <v>56</v>
      </c>
      <c r="F145" s="13" t="s">
        <v>57</v>
      </c>
      <c r="G145" s="13" t="s">
        <v>10</v>
      </c>
      <c r="H145" s="50" t="s">
        <v>60</v>
      </c>
      <c r="I145" s="14">
        <v>625916.88</v>
      </c>
      <c r="J145" s="14">
        <v>625916.88</v>
      </c>
      <c r="K145" s="14">
        <v>500733.5</v>
      </c>
    </row>
    <row r="146" spans="1:11" ht="138.75" customHeight="1">
      <c r="A146" s="11">
        <v>12</v>
      </c>
      <c r="B146" s="12" t="s">
        <v>61</v>
      </c>
      <c r="C146" s="13" t="s">
        <v>62</v>
      </c>
      <c r="D146" s="13" t="s">
        <v>63</v>
      </c>
      <c r="E146" s="13" t="s">
        <v>64</v>
      </c>
      <c r="F146" s="13" t="s">
        <v>65</v>
      </c>
      <c r="G146" s="13" t="s">
        <v>10</v>
      </c>
      <c r="H146" s="50" t="s">
        <v>71</v>
      </c>
      <c r="I146" s="14">
        <v>571444.65</v>
      </c>
      <c r="J146" s="14">
        <v>571444.65</v>
      </c>
      <c r="K146" s="14">
        <v>457155.72</v>
      </c>
    </row>
    <row r="147" spans="1:11" ht="143.25" customHeight="1">
      <c r="A147" s="11">
        <v>13</v>
      </c>
      <c r="B147" s="12" t="s">
        <v>66</v>
      </c>
      <c r="C147" s="13" t="s">
        <v>67</v>
      </c>
      <c r="D147" s="13" t="s">
        <v>20</v>
      </c>
      <c r="E147" s="13" t="s">
        <v>68</v>
      </c>
      <c r="F147" s="13" t="s">
        <v>69</v>
      </c>
      <c r="G147" s="13" t="s">
        <v>10</v>
      </c>
      <c r="H147" s="50" t="s">
        <v>72</v>
      </c>
      <c r="I147" s="14">
        <v>622892.35</v>
      </c>
      <c r="J147" s="14">
        <v>622892.35</v>
      </c>
      <c r="K147" s="14">
        <v>498313.88</v>
      </c>
    </row>
    <row r="148" spans="1:11" ht="140.25" customHeight="1">
      <c r="A148" s="11">
        <v>14</v>
      </c>
      <c r="B148" s="12" t="s">
        <v>73</v>
      </c>
      <c r="C148" s="13" t="s">
        <v>74</v>
      </c>
      <c r="D148" s="13" t="s">
        <v>20</v>
      </c>
      <c r="E148" s="13" t="s">
        <v>75</v>
      </c>
      <c r="F148" s="13" t="s">
        <v>9</v>
      </c>
      <c r="G148" s="13" t="s">
        <v>10</v>
      </c>
      <c r="H148" s="50" t="s">
        <v>89</v>
      </c>
      <c r="I148" s="14">
        <v>541986.54</v>
      </c>
      <c r="J148" s="14">
        <v>541986.54</v>
      </c>
      <c r="K148" s="14">
        <v>433589.23</v>
      </c>
    </row>
    <row r="149" spans="1:11" ht="137.25" customHeight="1">
      <c r="A149" s="11">
        <v>15</v>
      </c>
      <c r="B149" s="12" t="s">
        <v>76</v>
      </c>
      <c r="C149" s="13" t="s">
        <v>77</v>
      </c>
      <c r="D149" s="13" t="s">
        <v>78</v>
      </c>
      <c r="E149" s="13" t="s">
        <v>79</v>
      </c>
      <c r="F149" s="13" t="s">
        <v>80</v>
      </c>
      <c r="G149" s="13" t="s">
        <v>10</v>
      </c>
      <c r="H149" s="50" t="s">
        <v>90</v>
      </c>
      <c r="I149" s="14">
        <v>582066.44999999995</v>
      </c>
      <c r="J149" s="14">
        <v>582066.44999999995</v>
      </c>
      <c r="K149" s="14">
        <v>465653.16</v>
      </c>
    </row>
    <row r="150" spans="1:11" ht="137.25" customHeight="1">
      <c r="A150" s="11">
        <v>16</v>
      </c>
      <c r="B150" s="12" t="s">
        <v>81</v>
      </c>
      <c r="C150" s="13" t="s">
        <v>82</v>
      </c>
      <c r="D150" s="13" t="s">
        <v>83</v>
      </c>
      <c r="E150" s="13" t="s">
        <v>84</v>
      </c>
      <c r="F150" s="13" t="s">
        <v>22</v>
      </c>
      <c r="G150" s="13" t="s">
        <v>10</v>
      </c>
      <c r="H150" s="50" t="s">
        <v>91</v>
      </c>
      <c r="I150" s="14">
        <v>490225.09</v>
      </c>
      <c r="J150" s="14">
        <v>490225.09</v>
      </c>
      <c r="K150" s="14">
        <v>392180.07</v>
      </c>
    </row>
    <row r="151" spans="1:11" ht="136.5" customHeight="1">
      <c r="A151" s="11">
        <v>17</v>
      </c>
      <c r="B151" s="12" t="s">
        <v>85</v>
      </c>
      <c r="C151" s="13" t="s">
        <v>86</v>
      </c>
      <c r="D151" s="13" t="s">
        <v>14</v>
      </c>
      <c r="E151" s="13" t="s">
        <v>87</v>
      </c>
      <c r="F151" s="13" t="s">
        <v>88</v>
      </c>
      <c r="G151" s="13" t="s">
        <v>10</v>
      </c>
      <c r="H151" s="50" t="s">
        <v>92</v>
      </c>
      <c r="I151" s="14">
        <v>294000</v>
      </c>
      <c r="J151" s="14">
        <v>294000</v>
      </c>
      <c r="K151" s="14">
        <v>235200</v>
      </c>
    </row>
    <row r="152" spans="1:11" ht="140.25">
      <c r="A152" s="11">
        <v>18</v>
      </c>
      <c r="B152" s="12" t="s">
        <v>47</v>
      </c>
      <c r="C152" s="13" t="s">
        <v>93</v>
      </c>
      <c r="D152" s="13" t="s">
        <v>20</v>
      </c>
      <c r="E152" s="13" t="s">
        <v>94</v>
      </c>
      <c r="F152" s="13" t="s">
        <v>22</v>
      </c>
      <c r="G152" s="13" t="s">
        <v>10</v>
      </c>
      <c r="H152" s="50" t="s">
        <v>102</v>
      </c>
      <c r="I152" s="14">
        <v>540973.32999999996</v>
      </c>
      <c r="J152" s="14">
        <v>540973.32999999996</v>
      </c>
      <c r="K152" s="14">
        <v>432778.66</v>
      </c>
    </row>
    <row r="153" spans="1:11" ht="139.5" customHeight="1">
      <c r="A153" s="11">
        <v>19</v>
      </c>
      <c r="B153" s="12" t="s">
        <v>95</v>
      </c>
      <c r="C153" s="13" t="s">
        <v>96</v>
      </c>
      <c r="D153" s="13" t="s">
        <v>20</v>
      </c>
      <c r="E153" s="13" t="s">
        <v>97</v>
      </c>
      <c r="F153" s="13" t="s">
        <v>9</v>
      </c>
      <c r="G153" s="13" t="s">
        <v>10</v>
      </c>
      <c r="H153" s="50" t="s">
        <v>103</v>
      </c>
      <c r="I153" s="14">
        <v>539556.54</v>
      </c>
      <c r="J153" s="14">
        <v>539556.54</v>
      </c>
      <c r="K153" s="14">
        <v>431645.23</v>
      </c>
    </row>
    <row r="154" spans="1:11" ht="136.5" customHeight="1">
      <c r="A154" s="11">
        <v>20</v>
      </c>
      <c r="B154" s="12" t="s">
        <v>98</v>
      </c>
      <c r="C154" s="13" t="s">
        <v>99</v>
      </c>
      <c r="D154" s="13" t="s">
        <v>63</v>
      </c>
      <c r="E154" s="13" t="s">
        <v>100</v>
      </c>
      <c r="F154" s="13" t="s">
        <v>101</v>
      </c>
      <c r="G154" s="13" t="s">
        <v>10</v>
      </c>
      <c r="H154" s="50" t="s">
        <v>104</v>
      </c>
      <c r="I154" s="14">
        <v>765346.18</v>
      </c>
      <c r="J154" s="14">
        <v>765346.18</v>
      </c>
      <c r="K154" s="14">
        <v>612276.93999999994</v>
      </c>
    </row>
    <row r="155" spans="1:11" ht="141.75" customHeight="1">
      <c r="A155" s="11">
        <v>21</v>
      </c>
      <c r="B155" s="12" t="s">
        <v>105</v>
      </c>
      <c r="C155" s="13" t="s">
        <v>106</v>
      </c>
      <c r="D155" s="13" t="s">
        <v>63</v>
      </c>
      <c r="E155" s="13" t="s">
        <v>107</v>
      </c>
      <c r="F155" s="13" t="s">
        <v>9</v>
      </c>
      <c r="G155" s="13" t="s">
        <v>10</v>
      </c>
      <c r="H155" s="50" t="s">
        <v>120</v>
      </c>
      <c r="I155" s="14">
        <v>475668.86</v>
      </c>
      <c r="J155" s="14">
        <v>475668.86</v>
      </c>
      <c r="K155" s="14">
        <v>380535.09</v>
      </c>
    </row>
    <row r="156" spans="1:11" ht="141" customHeight="1">
      <c r="A156" s="11">
        <v>22</v>
      </c>
      <c r="B156" s="12" t="s">
        <v>108</v>
      </c>
      <c r="C156" s="13" t="s">
        <v>109</v>
      </c>
      <c r="D156" s="13" t="s">
        <v>20</v>
      </c>
      <c r="E156" s="13" t="s">
        <v>110</v>
      </c>
      <c r="F156" s="13" t="s">
        <v>111</v>
      </c>
      <c r="G156" s="13" t="s">
        <v>10</v>
      </c>
      <c r="H156" s="50" t="s">
        <v>121</v>
      </c>
      <c r="I156" s="14">
        <v>294000</v>
      </c>
      <c r="J156" s="14">
        <v>294000</v>
      </c>
      <c r="K156" s="14">
        <v>235200</v>
      </c>
    </row>
    <row r="157" spans="1:11" ht="139.5" customHeight="1">
      <c r="A157" s="11">
        <v>23</v>
      </c>
      <c r="B157" s="12" t="s">
        <v>112</v>
      </c>
      <c r="C157" s="13" t="s">
        <v>113</v>
      </c>
      <c r="D157" s="13" t="s">
        <v>114</v>
      </c>
      <c r="E157" s="13" t="s">
        <v>115</v>
      </c>
      <c r="F157" s="13" t="s">
        <v>116</v>
      </c>
      <c r="G157" s="13" t="s">
        <v>10</v>
      </c>
      <c r="H157" s="50" t="s">
        <v>122</v>
      </c>
      <c r="I157" s="14">
        <v>663352.01</v>
      </c>
      <c r="J157" s="14">
        <v>663352.01</v>
      </c>
      <c r="K157" s="14">
        <v>530681.61</v>
      </c>
    </row>
    <row r="158" spans="1:11" ht="143.25" customHeight="1">
      <c r="A158" s="11">
        <v>24</v>
      </c>
      <c r="B158" s="12" t="s">
        <v>117</v>
      </c>
      <c r="C158" s="13" t="s">
        <v>118</v>
      </c>
      <c r="D158" s="13" t="s">
        <v>63</v>
      </c>
      <c r="E158" s="13" t="s">
        <v>119</v>
      </c>
      <c r="F158" s="13" t="s">
        <v>70</v>
      </c>
      <c r="G158" s="13" t="s">
        <v>10</v>
      </c>
      <c r="H158" s="50" t="s">
        <v>123</v>
      </c>
      <c r="I158" s="14">
        <v>495739.11</v>
      </c>
      <c r="J158" s="14">
        <v>495739.11</v>
      </c>
      <c r="K158" s="14">
        <v>396591.29</v>
      </c>
    </row>
    <row r="159" spans="1:11" ht="141.75" customHeight="1">
      <c r="A159" s="11">
        <v>25</v>
      </c>
      <c r="B159" s="12" t="s">
        <v>124</v>
      </c>
      <c r="C159" s="13" t="s">
        <v>125</v>
      </c>
      <c r="D159" s="13" t="s">
        <v>14</v>
      </c>
      <c r="E159" s="13" t="s">
        <v>126</v>
      </c>
      <c r="F159" s="13" t="s">
        <v>53</v>
      </c>
      <c r="G159" s="13" t="s">
        <v>10</v>
      </c>
      <c r="H159" s="50" t="s">
        <v>130</v>
      </c>
      <c r="I159" s="14">
        <v>560000</v>
      </c>
      <c r="J159" s="14">
        <v>560000</v>
      </c>
      <c r="K159" s="14">
        <v>448000</v>
      </c>
    </row>
    <row r="160" spans="1:11" ht="139.5" customHeight="1">
      <c r="A160" s="11">
        <v>26</v>
      </c>
      <c r="B160" s="12" t="s">
        <v>127</v>
      </c>
      <c r="C160" s="13" t="s">
        <v>577</v>
      </c>
      <c r="D160" s="13" t="s">
        <v>128</v>
      </c>
      <c r="E160" s="13" t="s">
        <v>129</v>
      </c>
      <c r="F160" s="13" t="s">
        <v>70</v>
      </c>
      <c r="G160" s="13" t="s">
        <v>10</v>
      </c>
      <c r="H160" s="50" t="s">
        <v>131</v>
      </c>
      <c r="I160" s="14">
        <v>3954975.75</v>
      </c>
      <c r="J160" s="14">
        <v>3954975.75</v>
      </c>
      <c r="K160" s="14">
        <v>3163980.6</v>
      </c>
    </row>
    <row r="161" spans="1:12" ht="141.75" customHeight="1">
      <c r="A161" s="11">
        <v>27</v>
      </c>
      <c r="B161" s="12" t="s">
        <v>457</v>
      </c>
      <c r="C161" s="13" t="s">
        <v>458</v>
      </c>
      <c r="D161" s="32">
        <v>43426</v>
      </c>
      <c r="E161" s="13" t="s">
        <v>459</v>
      </c>
      <c r="F161" s="13" t="s">
        <v>460</v>
      </c>
      <c r="G161" s="13" t="s">
        <v>348</v>
      </c>
      <c r="H161" s="50" t="s">
        <v>461</v>
      </c>
      <c r="I161" s="33">
        <v>811651.26</v>
      </c>
      <c r="J161" s="33">
        <v>811651.26</v>
      </c>
      <c r="K161" s="33">
        <v>645731.26</v>
      </c>
    </row>
    <row r="162" spans="1:12" ht="140.25" customHeight="1">
      <c r="A162" s="11">
        <v>28</v>
      </c>
      <c r="B162" s="12" t="s">
        <v>462</v>
      </c>
      <c r="C162" s="13" t="s">
        <v>463</v>
      </c>
      <c r="D162" s="32">
        <v>43427</v>
      </c>
      <c r="E162" s="13" t="s">
        <v>464</v>
      </c>
      <c r="F162" s="13" t="s">
        <v>465</v>
      </c>
      <c r="G162" s="13" t="s">
        <v>348</v>
      </c>
      <c r="H162" s="50" t="s">
        <v>466</v>
      </c>
      <c r="I162" s="33">
        <v>442000</v>
      </c>
      <c r="J162" s="33">
        <v>442000</v>
      </c>
      <c r="K162" s="34">
        <v>353600</v>
      </c>
      <c r="L162" s="8"/>
    </row>
    <row r="163" spans="1:12" ht="144" customHeight="1">
      <c r="A163" s="11">
        <v>29</v>
      </c>
      <c r="B163" s="12" t="s">
        <v>469</v>
      </c>
      <c r="C163" s="13" t="s">
        <v>35</v>
      </c>
      <c r="D163" s="32">
        <v>43425</v>
      </c>
      <c r="E163" s="13" t="s">
        <v>470</v>
      </c>
      <c r="F163" s="13" t="s">
        <v>471</v>
      </c>
      <c r="G163" s="13" t="s">
        <v>348</v>
      </c>
      <c r="H163" s="50" t="s">
        <v>472</v>
      </c>
      <c r="I163" s="10">
        <v>1034226.26</v>
      </c>
      <c r="J163" s="10">
        <v>1034226.26</v>
      </c>
      <c r="K163" s="10">
        <v>827380.26</v>
      </c>
    </row>
    <row r="164" spans="1:12" ht="140.25">
      <c r="A164" s="11">
        <v>30</v>
      </c>
      <c r="B164" s="12" t="s">
        <v>474</v>
      </c>
      <c r="C164" s="13" t="s">
        <v>99</v>
      </c>
      <c r="D164" s="32">
        <v>43425</v>
      </c>
      <c r="E164" s="13" t="s">
        <v>475</v>
      </c>
      <c r="F164" s="13" t="s">
        <v>476</v>
      </c>
      <c r="G164" s="13" t="s">
        <v>348</v>
      </c>
      <c r="H164" s="50" t="s">
        <v>477</v>
      </c>
      <c r="I164" s="14">
        <v>839986.37</v>
      </c>
      <c r="J164" s="14">
        <v>839986.37</v>
      </c>
      <c r="K164" s="14">
        <v>671986.37</v>
      </c>
    </row>
    <row r="165" spans="1:12" ht="143.25" customHeight="1">
      <c r="A165" s="11">
        <v>31</v>
      </c>
      <c r="B165" s="12" t="s">
        <v>478</v>
      </c>
      <c r="C165" s="13" t="s">
        <v>479</v>
      </c>
      <c r="D165" s="32">
        <v>43431</v>
      </c>
      <c r="E165" s="13" t="s">
        <v>480</v>
      </c>
      <c r="F165" s="13" t="s">
        <v>465</v>
      </c>
      <c r="G165" s="13" t="s">
        <v>348</v>
      </c>
      <c r="H165" s="50" t="s">
        <v>481</v>
      </c>
      <c r="I165" s="14">
        <v>504000</v>
      </c>
      <c r="J165" s="14">
        <v>504000</v>
      </c>
      <c r="K165" s="14">
        <v>403200</v>
      </c>
    </row>
    <row r="166" spans="1:12" ht="137.25" customHeight="1">
      <c r="A166" s="11">
        <v>32</v>
      </c>
      <c r="B166" s="12" t="s">
        <v>467</v>
      </c>
      <c r="C166" s="13" t="s">
        <v>482</v>
      </c>
      <c r="D166" s="32">
        <v>43426</v>
      </c>
      <c r="E166" s="13" t="s">
        <v>483</v>
      </c>
      <c r="F166" s="13" t="s">
        <v>484</v>
      </c>
      <c r="G166" s="13" t="s">
        <v>348</v>
      </c>
      <c r="H166" s="50" t="s">
        <v>485</v>
      </c>
      <c r="I166" s="14">
        <v>176000</v>
      </c>
      <c r="J166" s="14">
        <v>176000</v>
      </c>
      <c r="K166" s="30">
        <v>140800</v>
      </c>
    </row>
    <row r="167" spans="1:12" ht="141" customHeight="1">
      <c r="A167" s="11">
        <v>33</v>
      </c>
      <c r="B167" s="12" t="s">
        <v>486</v>
      </c>
      <c r="C167" s="13" t="s">
        <v>568</v>
      </c>
      <c r="D167" s="32">
        <v>43433</v>
      </c>
      <c r="E167" s="13" t="s">
        <v>487</v>
      </c>
      <c r="F167" s="13" t="s">
        <v>488</v>
      </c>
      <c r="G167" s="13" t="s">
        <v>348</v>
      </c>
      <c r="H167" s="50" t="s">
        <v>489</v>
      </c>
      <c r="I167" s="14">
        <v>280000</v>
      </c>
      <c r="J167" s="14">
        <v>280000</v>
      </c>
      <c r="K167" s="14">
        <v>224000</v>
      </c>
    </row>
    <row r="168" spans="1:12" ht="143.25" customHeight="1">
      <c r="A168" s="11">
        <v>34</v>
      </c>
      <c r="B168" s="12" t="s">
        <v>588</v>
      </c>
      <c r="C168" s="13" t="s">
        <v>490</v>
      </c>
      <c r="D168" s="32">
        <v>43427</v>
      </c>
      <c r="E168" s="13" t="s">
        <v>464</v>
      </c>
      <c r="F168" s="13" t="s">
        <v>491</v>
      </c>
      <c r="G168" s="13" t="s">
        <v>348</v>
      </c>
      <c r="H168" s="50" t="s">
        <v>589</v>
      </c>
      <c r="I168" s="33">
        <v>662845</v>
      </c>
      <c r="J168" s="33">
        <v>662845</v>
      </c>
      <c r="K168" s="10">
        <v>530276</v>
      </c>
    </row>
    <row r="169" spans="1:12" ht="140.25" customHeight="1">
      <c r="A169" s="11">
        <v>35</v>
      </c>
      <c r="B169" s="12" t="s">
        <v>492</v>
      </c>
      <c r="C169" s="13" t="s">
        <v>67</v>
      </c>
      <c r="D169" s="32">
        <v>43419</v>
      </c>
      <c r="E169" s="13" t="s">
        <v>493</v>
      </c>
      <c r="F169" s="13" t="s">
        <v>494</v>
      </c>
      <c r="G169" s="13" t="s">
        <v>348</v>
      </c>
      <c r="H169" s="50" t="s">
        <v>495</v>
      </c>
      <c r="I169" s="33">
        <v>1161780</v>
      </c>
      <c r="J169" s="33">
        <v>1161780</v>
      </c>
      <c r="K169" s="10">
        <v>915780</v>
      </c>
    </row>
    <row r="170" spans="1:12" ht="140.25" customHeight="1">
      <c r="A170" s="11">
        <v>36</v>
      </c>
      <c r="B170" s="12" t="s">
        <v>496</v>
      </c>
      <c r="C170" s="13" t="s">
        <v>569</v>
      </c>
      <c r="D170" s="32">
        <v>43413</v>
      </c>
      <c r="E170" s="13" t="s">
        <v>497</v>
      </c>
      <c r="F170" s="13" t="s">
        <v>465</v>
      </c>
      <c r="G170" s="13" t="s">
        <v>348</v>
      </c>
      <c r="H170" s="50" t="s">
        <v>498</v>
      </c>
      <c r="I170" s="14">
        <v>336000</v>
      </c>
      <c r="J170" s="14">
        <v>336000</v>
      </c>
      <c r="K170" s="14">
        <v>268800</v>
      </c>
    </row>
    <row r="171" spans="1:12" ht="141.75" customHeight="1">
      <c r="A171" s="11">
        <v>37</v>
      </c>
      <c r="B171" s="12" t="s">
        <v>499</v>
      </c>
      <c r="C171" s="13" t="s">
        <v>500</v>
      </c>
      <c r="D171" s="32">
        <v>43413</v>
      </c>
      <c r="E171" s="13" t="s">
        <v>464</v>
      </c>
      <c r="F171" s="13" t="s">
        <v>501</v>
      </c>
      <c r="G171" s="13" t="s">
        <v>348</v>
      </c>
      <c r="H171" s="50" t="s">
        <v>502</v>
      </c>
      <c r="I171" s="33">
        <v>419625.74</v>
      </c>
      <c r="J171" s="33">
        <v>419625.74</v>
      </c>
      <c r="K171" s="33">
        <v>335625.14</v>
      </c>
    </row>
    <row r="172" spans="1:12" ht="141" customHeight="1">
      <c r="A172" s="11">
        <v>38</v>
      </c>
      <c r="B172" s="12" t="s">
        <v>503</v>
      </c>
      <c r="C172" s="13" t="s">
        <v>570</v>
      </c>
      <c r="D172" s="32">
        <v>43404</v>
      </c>
      <c r="E172" s="13" t="s">
        <v>464</v>
      </c>
      <c r="F172" s="13" t="s">
        <v>471</v>
      </c>
      <c r="G172" s="13" t="s">
        <v>348</v>
      </c>
      <c r="H172" s="50" t="s">
        <v>504</v>
      </c>
      <c r="I172" s="35">
        <v>781250</v>
      </c>
      <c r="J172" s="35">
        <v>781250</v>
      </c>
      <c r="K172" s="10">
        <v>621230</v>
      </c>
    </row>
    <row r="173" spans="1:12" ht="140.25">
      <c r="A173" s="11">
        <v>39</v>
      </c>
      <c r="B173" s="12" t="s">
        <v>505</v>
      </c>
      <c r="C173" s="13" t="s">
        <v>571</v>
      </c>
      <c r="D173" s="32">
        <v>43409</v>
      </c>
      <c r="E173" s="13" t="s">
        <v>464</v>
      </c>
      <c r="F173" s="13" t="s">
        <v>578</v>
      </c>
      <c r="G173" s="13" t="s">
        <v>348</v>
      </c>
      <c r="H173" s="50" t="s">
        <v>506</v>
      </c>
      <c r="I173" s="14">
        <v>3131175</v>
      </c>
      <c r="J173" s="14">
        <v>3131175</v>
      </c>
      <c r="K173" s="14">
        <v>2504940</v>
      </c>
    </row>
    <row r="174" spans="1:12" ht="137.25" customHeight="1">
      <c r="A174" s="11">
        <v>40</v>
      </c>
      <c r="B174" s="12" t="s">
        <v>507</v>
      </c>
      <c r="C174" s="13" t="s">
        <v>572</v>
      </c>
      <c r="D174" s="32">
        <v>43410</v>
      </c>
      <c r="E174" s="13" t="s">
        <v>508</v>
      </c>
      <c r="F174" s="13" t="s">
        <v>473</v>
      </c>
      <c r="G174" s="13" t="s">
        <v>348</v>
      </c>
      <c r="H174" s="50" t="s">
        <v>509</v>
      </c>
      <c r="I174" s="14">
        <v>700000</v>
      </c>
      <c r="J174" s="14">
        <v>700000</v>
      </c>
      <c r="K174" s="14">
        <v>560000</v>
      </c>
    </row>
    <row r="175" spans="1:12" ht="140.25" customHeight="1">
      <c r="A175" s="11">
        <v>41</v>
      </c>
      <c r="B175" s="36" t="s">
        <v>611</v>
      </c>
      <c r="C175" s="13" t="s">
        <v>510</v>
      </c>
      <c r="D175" s="32">
        <v>43398</v>
      </c>
      <c r="E175" s="13" t="s">
        <v>464</v>
      </c>
      <c r="F175" s="13" t="s">
        <v>473</v>
      </c>
      <c r="G175" s="13" t="s">
        <v>348</v>
      </c>
      <c r="H175" s="50" t="s">
        <v>511</v>
      </c>
      <c r="I175" s="14">
        <v>5232000</v>
      </c>
      <c r="J175" s="14">
        <v>5232000</v>
      </c>
      <c r="K175" s="14">
        <v>4185600</v>
      </c>
    </row>
    <row r="176" spans="1:12" ht="141.75" customHeight="1">
      <c r="A176" s="11">
        <v>42</v>
      </c>
      <c r="B176" s="12" t="s">
        <v>590</v>
      </c>
      <c r="C176" s="13" t="s">
        <v>512</v>
      </c>
      <c r="D176" s="32">
        <v>43426</v>
      </c>
      <c r="E176" s="13" t="s">
        <v>513</v>
      </c>
      <c r="F176" s="13" t="s">
        <v>592</v>
      </c>
      <c r="G176" s="13" t="s">
        <v>348</v>
      </c>
      <c r="H176" s="50" t="s">
        <v>591</v>
      </c>
      <c r="I176" s="14">
        <v>672000</v>
      </c>
      <c r="J176" s="14">
        <v>672000</v>
      </c>
      <c r="K176" s="14">
        <v>537589</v>
      </c>
    </row>
    <row r="177" spans="1:11" ht="140.25">
      <c r="A177" s="11">
        <v>43</v>
      </c>
      <c r="B177" s="12" t="s">
        <v>514</v>
      </c>
      <c r="C177" s="13" t="s">
        <v>3</v>
      </c>
      <c r="D177" s="32">
        <v>43433</v>
      </c>
      <c r="E177" s="13" t="s">
        <v>515</v>
      </c>
      <c r="F177" s="13" t="s">
        <v>516</v>
      </c>
      <c r="G177" s="13" t="s">
        <v>348</v>
      </c>
      <c r="H177" s="50" t="s">
        <v>517</v>
      </c>
      <c r="I177" s="35">
        <v>419996.68</v>
      </c>
      <c r="J177" s="35">
        <v>419996.68</v>
      </c>
      <c r="K177" s="35">
        <v>335997.34</v>
      </c>
    </row>
    <row r="178" spans="1:11" ht="140.25">
      <c r="A178" s="11">
        <v>44</v>
      </c>
      <c r="B178" s="12" t="s">
        <v>34</v>
      </c>
      <c r="C178" s="13" t="s">
        <v>19</v>
      </c>
      <c r="D178" s="32">
        <v>43427</v>
      </c>
      <c r="E178" s="13" t="s">
        <v>518</v>
      </c>
      <c r="F178" s="13" t="s">
        <v>456</v>
      </c>
      <c r="G178" s="13" t="s">
        <v>348</v>
      </c>
      <c r="H178" s="50" t="s">
        <v>519</v>
      </c>
      <c r="I178" s="35">
        <v>200020</v>
      </c>
      <c r="J178" s="35">
        <v>200020</v>
      </c>
      <c r="K178" s="35">
        <v>160016</v>
      </c>
    </row>
    <row r="179" spans="1:11" ht="145.5" customHeight="1">
      <c r="A179" s="11">
        <v>45</v>
      </c>
      <c r="B179" s="12" t="s">
        <v>455</v>
      </c>
      <c r="C179" s="13" t="s">
        <v>48</v>
      </c>
      <c r="D179" s="32" t="s">
        <v>587</v>
      </c>
      <c r="E179" s="13" t="s">
        <v>520</v>
      </c>
      <c r="F179" s="13" t="s">
        <v>473</v>
      </c>
      <c r="G179" s="13" t="s">
        <v>348</v>
      </c>
      <c r="H179" s="50" t="s">
        <v>586</v>
      </c>
      <c r="I179" s="14">
        <v>672000</v>
      </c>
      <c r="J179" s="14">
        <v>672000</v>
      </c>
      <c r="K179" s="14">
        <v>537600</v>
      </c>
    </row>
    <row r="180" spans="1:11" ht="140.25">
      <c r="A180" s="11">
        <v>46</v>
      </c>
      <c r="B180" s="12" t="s">
        <v>521</v>
      </c>
      <c r="C180" s="13" t="s">
        <v>522</v>
      </c>
      <c r="D180" s="32">
        <v>43426</v>
      </c>
      <c r="E180" s="13" t="s">
        <v>523</v>
      </c>
      <c r="F180" s="13" t="s">
        <v>524</v>
      </c>
      <c r="G180" s="13" t="s">
        <v>348</v>
      </c>
      <c r="H180" s="50" t="s">
        <v>525</v>
      </c>
      <c r="I180" s="14">
        <v>784000</v>
      </c>
      <c r="J180" s="14">
        <v>784000</v>
      </c>
      <c r="K180" s="14">
        <v>627200</v>
      </c>
    </row>
    <row r="181" spans="1:11" ht="140.25">
      <c r="A181" s="11">
        <v>47</v>
      </c>
      <c r="B181" s="36" t="s">
        <v>76</v>
      </c>
      <c r="C181" s="13" t="s">
        <v>526</v>
      </c>
      <c r="D181" s="32">
        <v>43427</v>
      </c>
      <c r="E181" s="13" t="s">
        <v>527</v>
      </c>
      <c r="F181" s="13" t="s">
        <v>484</v>
      </c>
      <c r="G181" s="13" t="s">
        <v>348</v>
      </c>
      <c r="H181" s="50" t="s">
        <v>528</v>
      </c>
      <c r="I181" s="35">
        <v>497375</v>
      </c>
      <c r="J181" s="35">
        <v>497375</v>
      </c>
      <c r="K181" s="35">
        <v>397899.8</v>
      </c>
    </row>
    <row r="182" spans="1:11" ht="140.25">
      <c r="A182" s="11">
        <v>48</v>
      </c>
      <c r="B182" s="12" t="s">
        <v>529</v>
      </c>
      <c r="C182" s="13" t="s">
        <v>530</v>
      </c>
      <c r="D182" s="32">
        <v>43431</v>
      </c>
      <c r="E182" s="13" t="s">
        <v>531</v>
      </c>
      <c r="F182" s="13" t="s">
        <v>532</v>
      </c>
      <c r="G182" s="13" t="s">
        <v>348</v>
      </c>
      <c r="H182" s="50" t="s">
        <v>533</v>
      </c>
      <c r="I182" s="14">
        <v>1012000</v>
      </c>
      <c r="J182" s="14">
        <v>1012000</v>
      </c>
      <c r="K182" s="14">
        <v>809600</v>
      </c>
    </row>
    <row r="183" spans="1:11" ht="140.25">
      <c r="A183" s="11">
        <v>49</v>
      </c>
      <c r="B183" s="12" t="s">
        <v>534</v>
      </c>
      <c r="C183" s="13" t="s">
        <v>535</v>
      </c>
      <c r="D183" s="32">
        <v>43426</v>
      </c>
      <c r="E183" s="13" t="s">
        <v>536</v>
      </c>
      <c r="F183" s="13" t="s">
        <v>537</v>
      </c>
      <c r="G183" s="13" t="s">
        <v>348</v>
      </c>
      <c r="H183" s="50" t="s">
        <v>538</v>
      </c>
      <c r="I183" s="14">
        <v>602000</v>
      </c>
      <c r="J183" s="14">
        <v>602000</v>
      </c>
      <c r="K183" s="14">
        <v>481600</v>
      </c>
    </row>
    <row r="184" spans="1:11" ht="140.25">
      <c r="A184" s="11">
        <v>50</v>
      </c>
      <c r="B184" s="12" t="s">
        <v>599</v>
      </c>
      <c r="C184" s="13" t="s">
        <v>539</v>
      </c>
      <c r="D184" s="32">
        <v>43434</v>
      </c>
      <c r="E184" s="13" t="s">
        <v>540</v>
      </c>
      <c r="F184" s="13" t="s">
        <v>541</v>
      </c>
      <c r="G184" s="13" t="s">
        <v>348</v>
      </c>
      <c r="H184" s="50" t="s">
        <v>542</v>
      </c>
      <c r="I184" s="33">
        <v>471492.4</v>
      </c>
      <c r="J184" s="33">
        <v>471492.4</v>
      </c>
      <c r="K184" s="33">
        <v>376292.4</v>
      </c>
    </row>
    <row r="185" spans="1:11" ht="135" customHeight="1">
      <c r="A185" s="11">
        <v>51</v>
      </c>
      <c r="B185" s="12" t="s">
        <v>543</v>
      </c>
      <c r="C185" s="13" t="s">
        <v>544</v>
      </c>
      <c r="D185" s="32">
        <v>43434</v>
      </c>
      <c r="E185" s="13" t="s">
        <v>545</v>
      </c>
      <c r="F185" s="13" t="s">
        <v>468</v>
      </c>
      <c r="G185" s="13" t="s">
        <v>348</v>
      </c>
      <c r="H185" s="50" t="s">
        <v>546</v>
      </c>
      <c r="I185" s="14">
        <v>280000</v>
      </c>
      <c r="J185" s="14">
        <v>280000</v>
      </c>
      <c r="K185" s="14">
        <v>224000</v>
      </c>
    </row>
    <row r="186" spans="1:11" ht="136.5" customHeight="1">
      <c r="A186" s="11">
        <v>52</v>
      </c>
      <c r="B186" s="12" t="s">
        <v>547</v>
      </c>
      <c r="C186" s="13" t="s">
        <v>548</v>
      </c>
      <c r="D186" s="32">
        <v>43426</v>
      </c>
      <c r="E186" s="13" t="s">
        <v>549</v>
      </c>
      <c r="F186" s="13" t="s">
        <v>550</v>
      </c>
      <c r="G186" s="13" t="s">
        <v>348</v>
      </c>
      <c r="H186" s="50" t="s">
        <v>551</v>
      </c>
      <c r="I186" s="33">
        <v>826080</v>
      </c>
      <c r="J186" s="33">
        <v>826080</v>
      </c>
      <c r="K186" s="33">
        <v>616880</v>
      </c>
    </row>
    <row r="187" spans="1:11" ht="137.25" customHeight="1">
      <c r="A187" s="11">
        <v>53</v>
      </c>
      <c r="B187" s="12" t="s">
        <v>552</v>
      </c>
      <c r="C187" s="13" t="s">
        <v>553</v>
      </c>
      <c r="D187" s="32">
        <v>43427</v>
      </c>
      <c r="E187" s="13" t="s">
        <v>554</v>
      </c>
      <c r="F187" s="13" t="s">
        <v>550</v>
      </c>
      <c r="G187" s="13" t="s">
        <v>348</v>
      </c>
      <c r="H187" s="50" t="s">
        <v>551</v>
      </c>
      <c r="I187" s="35">
        <v>833016.25</v>
      </c>
      <c r="J187" s="35">
        <v>833016.25</v>
      </c>
      <c r="K187" s="35">
        <v>632016.25</v>
      </c>
    </row>
    <row r="188" spans="1:11" ht="139.5" customHeight="1">
      <c r="A188" s="11">
        <v>54</v>
      </c>
      <c r="B188" s="12" t="s">
        <v>555</v>
      </c>
      <c r="C188" s="13" t="s">
        <v>556</v>
      </c>
      <c r="D188" s="32">
        <v>43431</v>
      </c>
      <c r="E188" s="13" t="s">
        <v>557</v>
      </c>
      <c r="F188" s="13" t="s">
        <v>558</v>
      </c>
      <c r="G188" s="13" t="s">
        <v>348</v>
      </c>
      <c r="H188" s="50" t="s">
        <v>559</v>
      </c>
      <c r="I188" s="35">
        <v>686312.5</v>
      </c>
      <c r="J188" s="35">
        <v>686312.5</v>
      </c>
      <c r="K188" s="35">
        <v>546312.5</v>
      </c>
    </row>
    <row r="189" spans="1:11" ht="138.75" customHeight="1">
      <c r="A189" s="11">
        <v>55</v>
      </c>
      <c r="B189" s="12" t="s">
        <v>560</v>
      </c>
      <c r="C189" s="13" t="s">
        <v>561</v>
      </c>
      <c r="D189" s="32">
        <v>43425</v>
      </c>
      <c r="E189" s="13" t="s">
        <v>562</v>
      </c>
      <c r="F189" s="13" t="s">
        <v>550</v>
      </c>
      <c r="G189" s="13" t="s">
        <v>348</v>
      </c>
      <c r="H189" s="50" t="s">
        <v>563</v>
      </c>
      <c r="I189" s="14">
        <v>905322.5</v>
      </c>
      <c r="J189" s="14">
        <v>905322.5</v>
      </c>
      <c r="K189" s="14">
        <v>721232.5</v>
      </c>
    </row>
    <row r="190" spans="1:11" ht="140.25" customHeight="1">
      <c r="A190" s="11">
        <v>56</v>
      </c>
      <c r="B190" s="12" t="s">
        <v>564</v>
      </c>
      <c r="C190" s="13" t="s">
        <v>565</v>
      </c>
      <c r="D190" s="32">
        <v>43427</v>
      </c>
      <c r="E190" s="13" t="s">
        <v>566</v>
      </c>
      <c r="F190" s="13" t="s">
        <v>494</v>
      </c>
      <c r="G190" s="13" t="s">
        <v>348</v>
      </c>
      <c r="H190" s="50" t="s">
        <v>567</v>
      </c>
      <c r="I190" s="10">
        <v>1003140</v>
      </c>
      <c r="J190" s="10">
        <v>1003140</v>
      </c>
      <c r="K190" s="10">
        <v>794190</v>
      </c>
    </row>
    <row r="191" spans="1:11" ht="140.25">
      <c r="A191" s="11">
        <v>57</v>
      </c>
      <c r="B191" s="12" t="s">
        <v>24</v>
      </c>
      <c r="C191" s="13" t="s">
        <v>573</v>
      </c>
      <c r="D191" s="32">
        <v>43446</v>
      </c>
      <c r="E191" s="13" t="s">
        <v>574</v>
      </c>
      <c r="F191" s="13" t="s">
        <v>468</v>
      </c>
      <c r="G191" s="13" t="s">
        <v>348</v>
      </c>
      <c r="H191" s="50" t="s">
        <v>575</v>
      </c>
      <c r="I191" s="35">
        <v>500250</v>
      </c>
      <c r="J191" s="35">
        <v>500250</v>
      </c>
      <c r="K191" s="35">
        <v>400200</v>
      </c>
    </row>
    <row r="192" spans="1:11" ht="139.5" customHeight="1">
      <c r="A192" s="11">
        <v>58</v>
      </c>
      <c r="B192" s="12" t="s">
        <v>581</v>
      </c>
      <c r="C192" s="13" t="s">
        <v>582</v>
      </c>
      <c r="D192" s="32">
        <v>43467</v>
      </c>
      <c r="E192" s="13" t="s">
        <v>579</v>
      </c>
      <c r="F192" s="13" t="s">
        <v>468</v>
      </c>
      <c r="G192" s="13" t="s">
        <v>348</v>
      </c>
      <c r="H192" s="50" t="s">
        <v>546</v>
      </c>
      <c r="I192" s="35">
        <v>279000</v>
      </c>
      <c r="J192" s="35">
        <v>279000</v>
      </c>
      <c r="K192" s="37">
        <v>223000</v>
      </c>
    </row>
    <row r="193" spans="1:11" ht="143.25" customHeight="1">
      <c r="A193" s="11">
        <v>59</v>
      </c>
      <c r="B193" s="12" t="s">
        <v>583</v>
      </c>
      <c r="C193" s="13" t="s">
        <v>584</v>
      </c>
      <c r="D193" s="32">
        <v>43467</v>
      </c>
      <c r="E193" s="13" t="s">
        <v>580</v>
      </c>
      <c r="F193" s="13" t="s">
        <v>468</v>
      </c>
      <c r="G193" s="13" t="s">
        <v>348</v>
      </c>
      <c r="H193" s="50" t="s">
        <v>585</v>
      </c>
      <c r="I193" s="14">
        <v>224000</v>
      </c>
      <c r="J193" s="14">
        <v>224000</v>
      </c>
      <c r="K193" s="14">
        <v>179200</v>
      </c>
    </row>
    <row r="194" spans="1:11" ht="38.25">
      <c r="A194" s="11">
        <v>60</v>
      </c>
      <c r="B194" s="12" t="s">
        <v>748</v>
      </c>
      <c r="C194" s="13" t="s">
        <v>134</v>
      </c>
      <c r="D194" s="32">
        <v>44634</v>
      </c>
      <c r="E194" s="13" t="s">
        <v>134</v>
      </c>
      <c r="F194" s="13" t="s">
        <v>751</v>
      </c>
      <c r="G194" s="13" t="s">
        <v>749</v>
      </c>
      <c r="H194" s="50" t="s">
        <v>750</v>
      </c>
      <c r="I194" s="14">
        <v>16875000</v>
      </c>
      <c r="J194" s="14">
        <v>16875000</v>
      </c>
      <c r="K194" s="14">
        <v>13500000</v>
      </c>
    </row>
    <row r="195" spans="1:11" ht="12.75">
      <c r="A195" s="53" t="s">
        <v>576</v>
      </c>
      <c r="B195" s="53"/>
      <c r="C195" s="53"/>
      <c r="D195" s="53"/>
      <c r="E195" s="53"/>
      <c r="F195" s="53"/>
      <c r="G195" s="53"/>
      <c r="H195" s="53"/>
      <c r="I195" s="38">
        <f>SUM(I135:I194)</f>
        <v>61168717.079999998</v>
      </c>
      <c r="J195" s="38">
        <f>SUM(J135:J194)</f>
        <v>61168717.079999998</v>
      </c>
      <c r="K195" s="38">
        <f>SUM(K135:K194)</f>
        <v>48820312.489999995</v>
      </c>
    </row>
    <row r="196" spans="1:11" ht="12.75">
      <c r="A196" s="60" t="s">
        <v>605</v>
      </c>
      <c r="B196" s="61"/>
      <c r="C196" s="61"/>
      <c r="D196" s="61"/>
      <c r="E196" s="61"/>
      <c r="F196" s="61"/>
      <c r="G196" s="61"/>
      <c r="H196" s="61"/>
      <c r="I196" s="61"/>
      <c r="J196" s="61"/>
      <c r="K196" s="62"/>
    </row>
    <row r="197" spans="1:11" ht="12.75">
      <c r="A197" s="60" t="s">
        <v>606</v>
      </c>
      <c r="B197" s="61"/>
      <c r="C197" s="61"/>
      <c r="D197" s="61"/>
      <c r="E197" s="61"/>
      <c r="F197" s="61"/>
      <c r="G197" s="61"/>
      <c r="H197" s="61"/>
      <c r="I197" s="61"/>
      <c r="J197" s="61"/>
      <c r="K197" s="62"/>
    </row>
    <row r="198" spans="1:11" s="9" customFormat="1" ht="114.75">
      <c r="A198" s="39">
        <v>1</v>
      </c>
      <c r="B198" s="36" t="s">
        <v>609</v>
      </c>
      <c r="C198" s="40" t="s">
        <v>608</v>
      </c>
      <c r="D198" s="41" t="s">
        <v>610</v>
      </c>
      <c r="E198" s="40" t="s">
        <v>608</v>
      </c>
      <c r="F198" s="40" t="s">
        <v>746</v>
      </c>
      <c r="G198" s="42" t="s">
        <v>604</v>
      </c>
      <c r="H198" s="92" t="s">
        <v>747</v>
      </c>
      <c r="I198" s="48">
        <v>55249996.5</v>
      </c>
      <c r="J198" s="48">
        <v>55249996.5</v>
      </c>
      <c r="K198" s="49">
        <v>44199997.200000003</v>
      </c>
    </row>
    <row r="199" spans="1:11" s="9" customFormat="1" ht="12.75">
      <c r="A199" s="63" t="s">
        <v>607</v>
      </c>
      <c r="B199" s="63"/>
      <c r="C199" s="63"/>
      <c r="D199" s="63"/>
      <c r="E199" s="63"/>
      <c r="F199" s="63"/>
      <c r="G199" s="63"/>
      <c r="H199" s="63"/>
      <c r="I199" s="16">
        <f>SUM(I198)</f>
        <v>55249996.5</v>
      </c>
      <c r="J199" s="16">
        <f>SUM(J198)</f>
        <v>55249996.5</v>
      </c>
      <c r="K199" s="16">
        <f>SUM(K198)</f>
        <v>44199997.200000003</v>
      </c>
    </row>
    <row r="200" spans="1:11" ht="12.75">
      <c r="A200" s="60" t="s">
        <v>132</v>
      </c>
      <c r="B200" s="61"/>
      <c r="C200" s="61"/>
      <c r="D200" s="61"/>
      <c r="E200" s="61"/>
      <c r="F200" s="61"/>
      <c r="G200" s="61"/>
      <c r="H200" s="61"/>
      <c r="I200" s="61"/>
      <c r="J200" s="61"/>
      <c r="K200" s="62"/>
    </row>
    <row r="201" spans="1:11" ht="38.25">
      <c r="A201" s="11">
        <v>1</v>
      </c>
      <c r="B201" s="12" t="s">
        <v>133</v>
      </c>
      <c r="C201" s="13" t="s">
        <v>134</v>
      </c>
      <c r="D201" s="13" t="s">
        <v>135</v>
      </c>
      <c r="E201" s="13" t="s">
        <v>134</v>
      </c>
      <c r="F201" s="13" t="s">
        <v>136</v>
      </c>
      <c r="G201" s="13" t="s">
        <v>137</v>
      </c>
      <c r="H201" s="50" t="s">
        <v>138</v>
      </c>
      <c r="I201" s="30">
        <v>1755177.22</v>
      </c>
      <c r="J201" s="30">
        <v>1755177.22</v>
      </c>
      <c r="K201" s="30">
        <v>1404141.78</v>
      </c>
    </row>
    <row r="202" spans="1:11" ht="38.25">
      <c r="A202" s="11">
        <v>2</v>
      </c>
      <c r="B202" s="12" t="s">
        <v>133</v>
      </c>
      <c r="C202" s="13" t="s">
        <v>134</v>
      </c>
      <c r="D202" s="13" t="s">
        <v>139</v>
      </c>
      <c r="E202" s="13" t="s">
        <v>134</v>
      </c>
      <c r="F202" s="13" t="s">
        <v>140</v>
      </c>
      <c r="G202" s="13" t="s">
        <v>141</v>
      </c>
      <c r="H202" s="50" t="s">
        <v>138</v>
      </c>
      <c r="I202" s="14">
        <v>2450201.5</v>
      </c>
      <c r="J202" s="14">
        <v>2450201.5</v>
      </c>
      <c r="K202" s="14">
        <v>1960130.66</v>
      </c>
    </row>
    <row r="203" spans="1:11" ht="12.75">
      <c r="A203" s="53" t="s">
        <v>336</v>
      </c>
      <c r="B203" s="53"/>
      <c r="C203" s="53"/>
      <c r="D203" s="53"/>
      <c r="E203" s="53"/>
      <c r="F203" s="53"/>
      <c r="G203" s="53"/>
      <c r="H203" s="53"/>
      <c r="I203" s="38">
        <f>SUM(I201:I202)</f>
        <v>4205378.72</v>
      </c>
      <c r="J203" s="38">
        <f>SUM(J201:J202)</f>
        <v>4205378.72</v>
      </c>
      <c r="K203" s="38">
        <f>SUM(K201:K202)</f>
        <v>3364272.44</v>
      </c>
    </row>
    <row r="204" spans="1:11" ht="12.75">
      <c r="A204" s="53" t="s">
        <v>173</v>
      </c>
      <c r="B204" s="53"/>
      <c r="C204" s="53"/>
      <c r="D204" s="53"/>
      <c r="E204" s="53"/>
      <c r="F204" s="53"/>
      <c r="G204" s="53"/>
      <c r="H204" s="53"/>
      <c r="I204" s="38">
        <f>I195+I199+I203</f>
        <v>120624092.3</v>
      </c>
      <c r="J204" s="38">
        <f>J203+J199+J195</f>
        <v>120624092.3</v>
      </c>
      <c r="K204" s="38">
        <f>K195+K199+K203</f>
        <v>96384582.129999995</v>
      </c>
    </row>
    <row r="205" spans="1:11" ht="12.75">
      <c r="A205" s="57" t="s">
        <v>142</v>
      </c>
      <c r="B205" s="58"/>
      <c r="C205" s="58"/>
      <c r="D205" s="58"/>
      <c r="E205" s="58"/>
      <c r="F205" s="58"/>
      <c r="G205" s="58"/>
      <c r="H205" s="58"/>
      <c r="I205" s="58"/>
      <c r="J205" s="58"/>
      <c r="K205" s="59"/>
    </row>
    <row r="206" spans="1:11" ht="12.75">
      <c r="A206" s="60" t="s">
        <v>143</v>
      </c>
      <c r="B206" s="61"/>
      <c r="C206" s="61"/>
      <c r="D206" s="61"/>
      <c r="E206" s="61"/>
      <c r="F206" s="61"/>
      <c r="G206" s="61"/>
      <c r="H206" s="61"/>
      <c r="I206" s="61"/>
      <c r="J206" s="61"/>
      <c r="K206" s="62"/>
    </row>
    <row r="207" spans="1:11" ht="12.75">
      <c r="A207" s="54" t="s">
        <v>600</v>
      </c>
      <c r="B207" s="55"/>
      <c r="C207" s="55"/>
      <c r="D207" s="55"/>
      <c r="E207" s="55"/>
      <c r="F207" s="55"/>
      <c r="G207" s="55"/>
      <c r="H207" s="55"/>
      <c r="I207" s="55"/>
      <c r="J207" s="55"/>
      <c r="K207" s="56"/>
    </row>
    <row r="208" spans="1:11" ht="153">
      <c r="A208" s="11">
        <v>1</v>
      </c>
      <c r="B208" s="12" t="s">
        <v>603</v>
      </c>
      <c r="C208" s="13" t="s">
        <v>145</v>
      </c>
      <c r="D208" s="43">
        <v>43930</v>
      </c>
      <c r="E208" s="13" t="s">
        <v>145</v>
      </c>
      <c r="F208" s="13" t="s">
        <v>743</v>
      </c>
      <c r="G208" s="13" t="s">
        <v>604</v>
      </c>
      <c r="H208" s="50" t="s">
        <v>744</v>
      </c>
      <c r="I208" s="33">
        <v>55624305</v>
      </c>
      <c r="J208" s="33">
        <v>55624305</v>
      </c>
      <c r="K208" s="33">
        <v>40374335</v>
      </c>
    </row>
    <row r="209" spans="1:11" ht="12.75">
      <c r="A209" s="54" t="s">
        <v>158</v>
      </c>
      <c r="B209" s="55"/>
      <c r="C209" s="55"/>
      <c r="D209" s="55"/>
      <c r="E209" s="55"/>
      <c r="F209" s="55"/>
      <c r="G209" s="55"/>
      <c r="H209" s="55"/>
      <c r="I209" s="55"/>
      <c r="J209" s="55"/>
      <c r="K209" s="56"/>
    </row>
    <row r="210" spans="1:11" ht="174.75" customHeight="1">
      <c r="A210" s="11">
        <v>1</v>
      </c>
      <c r="B210" s="12" t="s">
        <v>144</v>
      </c>
      <c r="C210" s="13" t="s">
        <v>145</v>
      </c>
      <c r="D210" s="13" t="s">
        <v>146</v>
      </c>
      <c r="E210" s="13" t="s">
        <v>145</v>
      </c>
      <c r="F210" s="13" t="s">
        <v>147</v>
      </c>
      <c r="G210" s="13" t="s">
        <v>137</v>
      </c>
      <c r="H210" s="50" t="s">
        <v>159</v>
      </c>
      <c r="I210" s="14">
        <v>3437120</v>
      </c>
      <c r="J210" s="14">
        <v>3437120</v>
      </c>
      <c r="K210" s="14">
        <v>2749696</v>
      </c>
    </row>
    <row r="211" spans="1:11" ht="168.75" customHeight="1">
      <c r="A211" s="11">
        <v>2</v>
      </c>
      <c r="B211" s="12" t="s">
        <v>148</v>
      </c>
      <c r="C211" s="13" t="s">
        <v>145</v>
      </c>
      <c r="D211" s="13" t="s">
        <v>149</v>
      </c>
      <c r="E211" s="13" t="s">
        <v>145</v>
      </c>
      <c r="F211" s="13" t="s">
        <v>150</v>
      </c>
      <c r="G211" s="13" t="s">
        <v>151</v>
      </c>
      <c r="H211" s="50" t="s">
        <v>160</v>
      </c>
      <c r="I211" s="14">
        <v>3541156.43</v>
      </c>
      <c r="J211" s="14">
        <v>3541156.43</v>
      </c>
      <c r="K211" s="14">
        <v>2832925.14</v>
      </c>
    </row>
    <row r="212" spans="1:11" ht="165.75" customHeight="1">
      <c r="A212" s="11">
        <v>3</v>
      </c>
      <c r="B212" s="12" t="s">
        <v>152</v>
      </c>
      <c r="C212" s="13" t="s">
        <v>145</v>
      </c>
      <c r="D212" s="13" t="s">
        <v>149</v>
      </c>
      <c r="E212" s="13" t="s">
        <v>145</v>
      </c>
      <c r="F212" s="13" t="s">
        <v>153</v>
      </c>
      <c r="G212" s="13" t="s">
        <v>154</v>
      </c>
      <c r="H212" s="50" t="s">
        <v>161</v>
      </c>
      <c r="I212" s="14">
        <v>3606163.84</v>
      </c>
      <c r="J212" s="14">
        <v>3606163.84</v>
      </c>
      <c r="K212" s="14">
        <v>2884931.07</v>
      </c>
    </row>
    <row r="213" spans="1:11" ht="169.5" customHeight="1">
      <c r="A213" s="11">
        <v>4</v>
      </c>
      <c r="B213" s="12" t="s">
        <v>152</v>
      </c>
      <c r="C213" s="13" t="s">
        <v>145</v>
      </c>
      <c r="D213" s="13" t="s">
        <v>155</v>
      </c>
      <c r="E213" s="13" t="s">
        <v>145</v>
      </c>
      <c r="F213" s="13" t="s">
        <v>156</v>
      </c>
      <c r="G213" s="13" t="s">
        <v>157</v>
      </c>
      <c r="H213" s="50" t="s">
        <v>162</v>
      </c>
      <c r="I213" s="14">
        <v>2605624</v>
      </c>
      <c r="J213" s="14">
        <v>2605624</v>
      </c>
      <c r="K213" s="14">
        <v>2084499.2</v>
      </c>
    </row>
    <row r="214" spans="1:11" ht="165.95" customHeight="1">
      <c r="A214" s="11">
        <v>5</v>
      </c>
      <c r="B214" s="12" t="s">
        <v>152</v>
      </c>
      <c r="C214" s="13" t="s">
        <v>145</v>
      </c>
      <c r="D214" s="43">
        <v>43557</v>
      </c>
      <c r="E214" s="13" t="s">
        <v>145</v>
      </c>
      <c r="F214" s="13" t="s">
        <v>593</v>
      </c>
      <c r="G214" s="44" t="s">
        <v>594</v>
      </c>
      <c r="H214" s="50" t="s">
        <v>595</v>
      </c>
      <c r="I214" s="14">
        <v>2698682</v>
      </c>
      <c r="J214" s="14">
        <v>2698682</v>
      </c>
      <c r="K214" s="14">
        <v>2158945</v>
      </c>
    </row>
    <row r="215" spans="1:11" ht="164.45" customHeight="1">
      <c r="A215" s="11">
        <v>6</v>
      </c>
      <c r="B215" s="12" t="s">
        <v>152</v>
      </c>
      <c r="C215" s="13" t="s">
        <v>145</v>
      </c>
      <c r="D215" s="43">
        <v>43928</v>
      </c>
      <c r="E215" s="13" t="s">
        <v>145</v>
      </c>
      <c r="F215" s="13" t="s">
        <v>601</v>
      </c>
      <c r="G215" s="44" t="s">
        <v>602</v>
      </c>
      <c r="H215" s="50" t="s">
        <v>745</v>
      </c>
      <c r="I215" s="14">
        <v>6479484</v>
      </c>
      <c r="J215" s="14">
        <v>6479484</v>
      </c>
      <c r="K215" s="14">
        <v>5183587.2</v>
      </c>
    </row>
    <row r="216" spans="1:11" s="9" customFormat="1" ht="12.75">
      <c r="A216" s="64" t="s">
        <v>337</v>
      </c>
      <c r="B216" s="65"/>
      <c r="C216" s="65"/>
      <c r="D216" s="65"/>
      <c r="E216" s="65"/>
      <c r="F216" s="65"/>
      <c r="G216" s="65"/>
      <c r="H216" s="66"/>
      <c r="I216" s="38">
        <f>SUM(I208:I215)</f>
        <v>77992535.269999996</v>
      </c>
      <c r="J216" s="38">
        <f>SUM(J208:J215)</f>
        <v>77992535.269999996</v>
      </c>
      <c r="K216" s="38">
        <f>SUM(K208:K215)</f>
        <v>58268918.610000007</v>
      </c>
    </row>
    <row r="217" spans="1:11" ht="12.75">
      <c r="A217" s="60" t="s">
        <v>163</v>
      </c>
      <c r="B217" s="61"/>
      <c r="C217" s="61"/>
      <c r="D217" s="61"/>
      <c r="E217" s="61"/>
      <c r="F217" s="61"/>
      <c r="G217" s="61"/>
      <c r="H217" s="61"/>
      <c r="I217" s="61"/>
      <c r="J217" s="61"/>
      <c r="K217" s="62"/>
    </row>
    <row r="218" spans="1:11" ht="12.75">
      <c r="A218" s="54" t="s">
        <v>164</v>
      </c>
      <c r="B218" s="55"/>
      <c r="C218" s="55"/>
      <c r="D218" s="55"/>
      <c r="E218" s="55"/>
      <c r="F218" s="55"/>
      <c r="G218" s="55"/>
      <c r="H218" s="55"/>
      <c r="I218" s="55"/>
      <c r="J218" s="55"/>
      <c r="K218" s="56"/>
    </row>
    <row r="219" spans="1:11" s="5" customFormat="1" ht="157.5" customHeight="1">
      <c r="A219" s="11">
        <v>1</v>
      </c>
      <c r="B219" s="12" t="s">
        <v>165</v>
      </c>
      <c r="C219" s="13" t="s">
        <v>145</v>
      </c>
      <c r="D219" s="13" t="s">
        <v>146</v>
      </c>
      <c r="E219" s="13" t="s">
        <v>145</v>
      </c>
      <c r="F219" s="13" t="s">
        <v>147</v>
      </c>
      <c r="G219" s="13" t="s">
        <v>137</v>
      </c>
      <c r="H219" s="50" t="s">
        <v>169</v>
      </c>
      <c r="I219" s="14">
        <v>2581101.3199999998</v>
      </c>
      <c r="J219" s="14">
        <v>2581101.3199999998</v>
      </c>
      <c r="K219" s="14">
        <v>2064881.06</v>
      </c>
    </row>
    <row r="220" spans="1:11" s="5" customFormat="1" ht="162" customHeight="1">
      <c r="A220" s="11">
        <v>2</v>
      </c>
      <c r="B220" s="12" t="s">
        <v>165</v>
      </c>
      <c r="C220" s="13" t="s">
        <v>145</v>
      </c>
      <c r="D220" s="13" t="s">
        <v>149</v>
      </c>
      <c r="E220" s="13" t="s">
        <v>145</v>
      </c>
      <c r="F220" s="13" t="s">
        <v>150</v>
      </c>
      <c r="G220" s="13" t="s">
        <v>151</v>
      </c>
      <c r="H220" s="50" t="s">
        <v>170</v>
      </c>
      <c r="I220" s="14">
        <v>2661283.63</v>
      </c>
      <c r="J220" s="14">
        <v>2661283.63</v>
      </c>
      <c r="K220" s="14">
        <v>2129026.9</v>
      </c>
    </row>
    <row r="221" spans="1:11" ht="164.45" customHeight="1">
      <c r="A221" s="11">
        <v>3</v>
      </c>
      <c r="B221" s="12" t="s">
        <v>165</v>
      </c>
      <c r="C221" s="13" t="s">
        <v>145</v>
      </c>
      <c r="D221" s="13" t="s">
        <v>166</v>
      </c>
      <c r="E221" s="13" t="s">
        <v>145</v>
      </c>
      <c r="F221" s="13" t="s">
        <v>153</v>
      </c>
      <c r="G221" s="13" t="s">
        <v>154</v>
      </c>
      <c r="H221" s="50" t="s">
        <v>170</v>
      </c>
      <c r="I221" s="14">
        <v>2709581.88</v>
      </c>
      <c r="J221" s="14">
        <v>2709581.88</v>
      </c>
      <c r="K221" s="14">
        <v>2167665.5</v>
      </c>
    </row>
    <row r="222" spans="1:11" ht="164.45" customHeight="1">
      <c r="A222" s="11">
        <v>4</v>
      </c>
      <c r="B222" s="12" t="s">
        <v>165</v>
      </c>
      <c r="C222" s="13" t="s">
        <v>145</v>
      </c>
      <c r="D222" s="13" t="s">
        <v>167</v>
      </c>
      <c r="E222" s="13" t="s">
        <v>145</v>
      </c>
      <c r="F222" s="13" t="s">
        <v>168</v>
      </c>
      <c r="G222" s="13" t="s">
        <v>157</v>
      </c>
      <c r="H222" s="50" t="s">
        <v>171</v>
      </c>
      <c r="I222" s="14">
        <v>2606979.38</v>
      </c>
      <c r="J222" s="14">
        <v>2606979.38</v>
      </c>
      <c r="K222" s="14">
        <v>2085583.5</v>
      </c>
    </row>
    <row r="223" spans="1:11" ht="162" customHeight="1">
      <c r="A223" s="11">
        <v>5</v>
      </c>
      <c r="B223" s="12" t="s">
        <v>165</v>
      </c>
      <c r="C223" s="13" t="s">
        <v>145</v>
      </c>
      <c r="D223" s="43">
        <v>43557</v>
      </c>
      <c r="E223" s="13" t="s">
        <v>145</v>
      </c>
      <c r="F223" s="13" t="s">
        <v>596</v>
      </c>
      <c r="G223" s="45" t="s">
        <v>597</v>
      </c>
      <c r="H223" s="50" t="s">
        <v>598</v>
      </c>
      <c r="I223" s="14">
        <v>5811962</v>
      </c>
      <c r="J223" s="14">
        <v>5811962</v>
      </c>
      <c r="K223" s="14">
        <v>4649569.5999999996</v>
      </c>
    </row>
    <row r="224" spans="1:11" ht="12.75">
      <c r="A224" s="70" t="s">
        <v>338</v>
      </c>
      <c r="B224" s="71"/>
      <c r="C224" s="71"/>
      <c r="D224" s="71"/>
      <c r="E224" s="71"/>
      <c r="F224" s="71"/>
      <c r="G224" s="71"/>
      <c r="H224" s="72"/>
      <c r="I224" s="38">
        <f>SUM(I219:I223)</f>
        <v>16370908.209999999</v>
      </c>
      <c r="J224" s="38">
        <f>SUM(J219:J223)</f>
        <v>16370908.209999999</v>
      </c>
      <c r="K224" s="38">
        <f>SUM(K219:K223)</f>
        <v>13096726.560000001</v>
      </c>
    </row>
    <row r="225" spans="1:11" ht="12.75">
      <c r="A225" s="70" t="s">
        <v>172</v>
      </c>
      <c r="B225" s="71"/>
      <c r="C225" s="71"/>
      <c r="D225" s="71"/>
      <c r="E225" s="71"/>
      <c r="F225" s="71"/>
      <c r="G225" s="71"/>
      <c r="H225" s="72"/>
      <c r="I225" s="38">
        <f>I216+I224</f>
        <v>94363443.479999989</v>
      </c>
      <c r="J225" s="38">
        <f>J216+J224</f>
        <v>94363443.479999989</v>
      </c>
      <c r="K225" s="38">
        <f>K216+K224</f>
        <v>71365645.170000002</v>
      </c>
    </row>
    <row r="226" spans="1:11" ht="12.75">
      <c r="A226" s="73" t="s">
        <v>265</v>
      </c>
      <c r="B226" s="74"/>
      <c r="C226" s="74"/>
      <c r="D226" s="74"/>
      <c r="E226" s="74"/>
      <c r="F226" s="74"/>
      <c r="G226" s="74"/>
      <c r="H226" s="74"/>
      <c r="I226" s="74"/>
      <c r="J226" s="74"/>
      <c r="K226" s="75"/>
    </row>
    <row r="227" spans="1:11" ht="12.75">
      <c r="A227" s="76" t="s">
        <v>266</v>
      </c>
      <c r="B227" s="77"/>
      <c r="C227" s="77"/>
      <c r="D227" s="77"/>
      <c r="E227" s="77"/>
      <c r="F227" s="77"/>
      <c r="G227" s="77"/>
      <c r="H227" s="77"/>
      <c r="I227" s="77"/>
      <c r="J227" s="77"/>
      <c r="K227" s="78"/>
    </row>
    <row r="228" spans="1:11" ht="165.75">
      <c r="A228" s="11">
        <v>1</v>
      </c>
      <c r="B228" s="12" t="s">
        <v>267</v>
      </c>
      <c r="C228" s="13" t="s">
        <v>268</v>
      </c>
      <c r="D228" s="13" t="s">
        <v>269</v>
      </c>
      <c r="E228" s="13" t="s">
        <v>268</v>
      </c>
      <c r="F228" s="13" t="s">
        <v>270</v>
      </c>
      <c r="G228" s="13" t="s">
        <v>271</v>
      </c>
      <c r="H228" s="50" t="s">
        <v>320</v>
      </c>
      <c r="I228" s="14">
        <v>42236100</v>
      </c>
      <c r="J228" s="14">
        <v>42236100</v>
      </c>
      <c r="K228" s="14">
        <v>33788880</v>
      </c>
    </row>
    <row r="229" spans="1:11" ht="162.75" customHeight="1">
      <c r="A229" s="11">
        <v>2</v>
      </c>
      <c r="B229" s="12" t="s">
        <v>272</v>
      </c>
      <c r="C229" s="13" t="s">
        <v>268</v>
      </c>
      <c r="D229" s="13" t="s">
        <v>269</v>
      </c>
      <c r="E229" s="13" t="s">
        <v>268</v>
      </c>
      <c r="F229" s="13" t="s">
        <v>270</v>
      </c>
      <c r="G229" s="13" t="s">
        <v>271</v>
      </c>
      <c r="H229" s="50" t="s">
        <v>321</v>
      </c>
      <c r="I229" s="14">
        <v>2825000</v>
      </c>
      <c r="J229" s="14">
        <v>2825000</v>
      </c>
      <c r="K229" s="14">
        <v>2260000</v>
      </c>
    </row>
    <row r="230" spans="1:11" ht="87" customHeight="1">
      <c r="A230" s="11">
        <v>3</v>
      </c>
      <c r="B230" s="12" t="s">
        <v>273</v>
      </c>
      <c r="C230" s="13" t="s">
        <v>268</v>
      </c>
      <c r="D230" s="13" t="s">
        <v>269</v>
      </c>
      <c r="E230" s="13" t="s">
        <v>268</v>
      </c>
      <c r="F230" s="13" t="s">
        <v>274</v>
      </c>
      <c r="G230" s="13" t="s">
        <v>271</v>
      </c>
      <c r="H230" s="50" t="s">
        <v>322</v>
      </c>
      <c r="I230" s="14">
        <v>2025418</v>
      </c>
      <c r="J230" s="14">
        <v>2025418</v>
      </c>
      <c r="K230" s="14">
        <v>1620333</v>
      </c>
    </row>
    <row r="231" spans="1:11" ht="140.25">
      <c r="A231" s="11">
        <v>4</v>
      </c>
      <c r="B231" s="12" t="s">
        <v>275</v>
      </c>
      <c r="C231" s="13" t="s">
        <v>277</v>
      </c>
      <c r="D231" s="13" t="s">
        <v>269</v>
      </c>
      <c r="E231" s="13" t="s">
        <v>277</v>
      </c>
      <c r="F231" s="13" t="s">
        <v>274</v>
      </c>
      <c r="G231" s="13" t="s">
        <v>271</v>
      </c>
      <c r="H231" s="50" t="s">
        <v>323</v>
      </c>
      <c r="I231" s="14">
        <v>9774836</v>
      </c>
      <c r="J231" s="14">
        <v>9774836</v>
      </c>
      <c r="K231" s="14">
        <v>7819869</v>
      </c>
    </row>
    <row r="232" spans="1:11" ht="87.95" customHeight="1">
      <c r="A232" s="11">
        <v>5</v>
      </c>
      <c r="B232" s="12" t="s">
        <v>276</v>
      </c>
      <c r="C232" s="13" t="s">
        <v>277</v>
      </c>
      <c r="D232" s="13" t="s">
        <v>269</v>
      </c>
      <c r="E232" s="13" t="s">
        <v>277</v>
      </c>
      <c r="F232" s="13" t="s">
        <v>271</v>
      </c>
      <c r="G232" s="13" t="s">
        <v>271</v>
      </c>
      <c r="H232" s="50" t="s">
        <v>324</v>
      </c>
      <c r="I232" s="14">
        <v>800000</v>
      </c>
      <c r="J232" s="14">
        <v>800000</v>
      </c>
      <c r="K232" s="14">
        <v>640000</v>
      </c>
    </row>
    <row r="233" spans="1:11" ht="195.75" customHeight="1">
      <c r="A233" s="11">
        <v>6</v>
      </c>
      <c r="B233" s="12" t="s">
        <v>278</v>
      </c>
      <c r="C233" s="13" t="s">
        <v>279</v>
      </c>
      <c r="D233" s="13" t="s">
        <v>269</v>
      </c>
      <c r="E233" s="13" t="s">
        <v>279</v>
      </c>
      <c r="F233" s="13" t="s">
        <v>270</v>
      </c>
      <c r="G233" s="13" t="s">
        <v>271</v>
      </c>
      <c r="H233" s="50" t="s">
        <v>325</v>
      </c>
      <c r="I233" s="14">
        <v>78311618</v>
      </c>
      <c r="J233" s="14">
        <v>78311618</v>
      </c>
      <c r="K233" s="14">
        <v>62649294</v>
      </c>
    </row>
    <row r="234" spans="1:11" ht="126" customHeight="1">
      <c r="A234" s="11">
        <v>7</v>
      </c>
      <c r="B234" s="12" t="s">
        <v>280</v>
      </c>
      <c r="C234" s="13" t="s">
        <v>279</v>
      </c>
      <c r="D234" s="13" t="s">
        <v>269</v>
      </c>
      <c r="E234" s="13" t="s">
        <v>279</v>
      </c>
      <c r="F234" s="13" t="s">
        <v>270</v>
      </c>
      <c r="G234" s="13" t="s">
        <v>271</v>
      </c>
      <c r="H234" s="50" t="s">
        <v>326</v>
      </c>
      <c r="I234" s="14">
        <v>13682398</v>
      </c>
      <c r="J234" s="14">
        <v>13682398</v>
      </c>
      <c r="K234" s="14">
        <v>10945918</v>
      </c>
    </row>
    <row r="235" spans="1:11" ht="12.75">
      <c r="A235" s="70" t="s">
        <v>334</v>
      </c>
      <c r="B235" s="71"/>
      <c r="C235" s="71"/>
      <c r="D235" s="71"/>
      <c r="E235" s="71"/>
      <c r="F235" s="71"/>
      <c r="G235" s="71"/>
      <c r="H235" s="72"/>
      <c r="I235" s="38">
        <f>SUM(I228:I234)</f>
        <v>149655370</v>
      </c>
      <c r="J235" s="38">
        <f>SUM(J228:J234)</f>
        <v>149655370</v>
      </c>
      <c r="K235" s="38">
        <f>SUM(K228:K234)</f>
        <v>119724294</v>
      </c>
    </row>
    <row r="236" spans="1:11" ht="12.75">
      <c r="A236" s="70" t="s">
        <v>333</v>
      </c>
      <c r="B236" s="71"/>
      <c r="C236" s="71"/>
      <c r="D236" s="71"/>
      <c r="E236" s="71"/>
      <c r="F236" s="71"/>
      <c r="G236" s="71"/>
      <c r="H236" s="72"/>
      <c r="I236" s="38">
        <f>I235</f>
        <v>149655370</v>
      </c>
      <c r="J236" s="38">
        <f>J235</f>
        <v>149655370</v>
      </c>
      <c r="K236" s="38">
        <f>K235</f>
        <v>119724294</v>
      </c>
    </row>
    <row r="237" spans="1:11" ht="12.75">
      <c r="A237" s="67" t="s">
        <v>339</v>
      </c>
      <c r="B237" s="68"/>
      <c r="C237" s="68"/>
      <c r="D237" s="68"/>
      <c r="E237" s="68"/>
      <c r="F237" s="68"/>
      <c r="G237" s="68"/>
      <c r="H237" s="69"/>
      <c r="I237" s="46">
        <f>I132+I204+I225+I236</f>
        <v>937239639.74000001</v>
      </c>
      <c r="J237" s="46">
        <f>J132+J204+J225+J236</f>
        <v>937239639.74000001</v>
      </c>
      <c r="K237" s="46">
        <f>K132+K204+K225+K236</f>
        <v>745551908.25999999</v>
      </c>
    </row>
    <row r="239" spans="1:11">
      <c r="A239" s="18">
        <v>1</v>
      </c>
      <c r="B239" s="47" t="s">
        <v>341</v>
      </c>
    </row>
    <row r="240" spans="1:11">
      <c r="A240" s="18">
        <v>2</v>
      </c>
      <c r="B240" s="47" t="s">
        <v>328</v>
      </c>
    </row>
    <row r="241" spans="1:2">
      <c r="A241" s="18">
        <v>3</v>
      </c>
      <c r="B241" s="47" t="s">
        <v>342</v>
      </c>
    </row>
    <row r="242" spans="1:2">
      <c r="A242" s="18">
        <v>4</v>
      </c>
      <c r="B242" s="47" t="s">
        <v>329</v>
      </c>
    </row>
    <row r="243" spans="1:2">
      <c r="A243" s="18">
        <v>5</v>
      </c>
      <c r="B243" s="47" t="s">
        <v>327</v>
      </c>
    </row>
    <row r="244" spans="1:2">
      <c r="A244" s="18">
        <v>6</v>
      </c>
      <c r="B244" s="47" t="s">
        <v>330</v>
      </c>
    </row>
    <row r="245" spans="1:2">
      <c r="A245" s="18">
        <v>7</v>
      </c>
      <c r="B245" s="47" t="s">
        <v>331</v>
      </c>
    </row>
    <row r="246" spans="1:2">
      <c r="A246" s="18">
        <v>8</v>
      </c>
      <c r="B246" s="47" t="s">
        <v>332</v>
      </c>
    </row>
    <row r="247" spans="1:2">
      <c r="B247" s="47"/>
    </row>
    <row r="248" spans="1:2">
      <c r="B248" s="47"/>
    </row>
  </sheetData>
  <mergeCells count="41">
    <mergeCell ref="I2:K2"/>
    <mergeCell ref="J3:K3"/>
    <mergeCell ref="A5:K5"/>
    <mergeCell ref="P131:P132"/>
    <mergeCell ref="Q131:Q132"/>
    <mergeCell ref="A6:K6"/>
    <mergeCell ref="A10:K10"/>
    <mergeCell ref="A11:K11"/>
    <mergeCell ref="A132:H132"/>
    <mergeCell ref="A12:A13"/>
    <mergeCell ref="B12:B13"/>
    <mergeCell ref="C12:C13"/>
    <mergeCell ref="D12:D13"/>
    <mergeCell ref="E12:E13"/>
    <mergeCell ref="F12:F13"/>
    <mergeCell ref="G12:G13"/>
    <mergeCell ref="A209:K209"/>
    <mergeCell ref="A216:H216"/>
    <mergeCell ref="A237:H237"/>
    <mergeCell ref="A224:H224"/>
    <mergeCell ref="A225:H225"/>
    <mergeCell ref="A226:K226"/>
    <mergeCell ref="A227:K227"/>
    <mergeCell ref="A235:H235"/>
    <mergeCell ref="A236:H236"/>
    <mergeCell ref="H12:H13"/>
    <mergeCell ref="A131:H131"/>
    <mergeCell ref="A218:K218"/>
    <mergeCell ref="A133:K133"/>
    <mergeCell ref="A134:K134"/>
    <mergeCell ref="A195:H195"/>
    <mergeCell ref="A200:K200"/>
    <mergeCell ref="A203:H203"/>
    <mergeCell ref="A217:K217"/>
    <mergeCell ref="A207:K207"/>
    <mergeCell ref="A196:K196"/>
    <mergeCell ref="A197:K197"/>
    <mergeCell ref="A199:H199"/>
    <mergeCell ref="A204:H204"/>
    <mergeCell ref="A205:K205"/>
    <mergeCell ref="A206:K206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Strona &amp;P z &amp;N</oddFooter>
  </headerFooter>
  <rowBreaks count="23" manualBreakCount="23">
    <brk id="13" max="10" man="1"/>
    <brk id="14" max="10" man="1"/>
    <brk id="23" max="10" man="1"/>
    <brk id="24" max="10" man="1"/>
    <brk id="44" max="10" man="1"/>
    <brk id="48" max="10" man="1"/>
    <brk id="53" max="10" man="1"/>
    <brk id="59" max="10" man="1"/>
    <brk id="70" max="10" man="1"/>
    <brk id="122" max="10" man="1"/>
    <brk id="123" max="10" man="1"/>
    <brk id="129" max="10" man="1"/>
    <brk id="132" max="10" man="1"/>
    <brk id="187" max="10" man="1"/>
    <brk id="190" max="10" man="1"/>
    <brk id="195" max="10" man="1"/>
    <brk id="208" max="10" man="1"/>
    <brk id="211" max="10" man="1"/>
    <brk id="213" max="10" man="1"/>
    <brk id="216" max="10" man="1"/>
    <brk id="221" max="10" man="1"/>
    <brk id="225" max="10" man="1"/>
    <brk id="23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EFS</vt:lpstr>
      <vt:lpstr>EFS!Obszar_wydruku</vt:lpstr>
      <vt:lpstr>EFS!Tytuły_wydruku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4b Wykaz zidentyfikowanych projektów pozakonkursowych EFS</dc:title>
  <dc:creator>kbura</dc:creator>
  <cp:lastModifiedBy>Regeńczuk Eliza</cp:lastModifiedBy>
  <cp:lastPrinted>2021-11-17T07:18:23Z</cp:lastPrinted>
  <dcterms:created xsi:type="dcterms:W3CDTF">2015-05-28T07:57:50Z</dcterms:created>
  <dcterms:modified xsi:type="dcterms:W3CDTF">2024-01-16T07:27:24Z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