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50" windowHeight="11160" activeTab="0"/>
  </bookViews>
  <sheets>
    <sheet name="arkusz1" sheetId="1" r:id="rId1"/>
  </sheets>
  <definedNames>
    <definedName name="grupydocelowenaboru">#REF!</definedName>
  </definedNames>
  <calcPr fullCalcOnLoad="1"/>
</workbook>
</file>

<file path=xl/sharedStrings.xml><?xml version="1.0" encoding="utf-8"?>
<sst xmlns="http://schemas.openxmlformats.org/spreadsheetml/2006/main" count="269" uniqueCount="117">
  <si>
    <t>Obszar wsparcia</t>
  </si>
  <si>
    <t>Link do naboru</t>
  </si>
  <si>
    <t>Instytucja Organizująca Konkurs</t>
  </si>
  <si>
    <t>Data rozpoczęcia konkursu</t>
  </si>
  <si>
    <t>Data zakończenia konkursu</t>
  </si>
  <si>
    <t>Program</t>
  </si>
  <si>
    <t>Nazwa działanie/poddziałania</t>
  </si>
  <si>
    <t>Nr działania/
poddziałania</t>
  </si>
  <si>
    <t>Czy nabór jest dla przedsiębiorców (tak/nie)</t>
  </si>
  <si>
    <t>tak</t>
  </si>
  <si>
    <t>Uwagi</t>
  </si>
  <si>
    <t xml:space="preserve">Dla kogo jest konkurs (kto może aplikować) </t>
  </si>
  <si>
    <t>Interreg VIA Meklemburgia-Pomorze Przednie / Brandenburgia - Polska 2021-2027</t>
  </si>
  <si>
    <t>2 sierpnia 2023 r.</t>
  </si>
  <si>
    <t xml:space="preserve">do odwołania </t>
  </si>
  <si>
    <t>Stowarzyszenie Gmin Polskich Euroregionu Pomerania</t>
  </si>
  <si>
    <t xml:space="preserve">nie </t>
  </si>
  <si>
    <t>Wspólny Sekretariat</t>
  </si>
  <si>
    <t xml:space="preserve">Fundusz Małych Projektów
Cel szczegółowy 4.6 „Kultura i zrównoważona turystyka”
</t>
  </si>
  <si>
    <t>kultura i zrównoważona turystyka</t>
  </si>
  <si>
    <t>https://pomerania.org.pl/?p=3855</t>
  </si>
  <si>
    <t>małe projekty</t>
  </si>
  <si>
    <t>nie</t>
  </si>
  <si>
    <t>Interreg Czechy - Polska</t>
  </si>
  <si>
    <t xml:space="preserve">priorytet 1 Zintegrowany system ratownictwa i środowisko  </t>
  </si>
  <si>
    <t xml:space="preserve">8 kwietnia 2024 </t>
  </si>
  <si>
    <t>9 października 2024</t>
  </si>
  <si>
    <t>Wspieranie przystosowania się do zmian klimatu i zapobiegania ryzyku związanemu z klęskami żywiołowymi i katastrofami, a także odporności, z uwzględnieniem podejścia ekosystemowego.</t>
  </si>
  <si>
    <t>organy administracji publicznej, ich związki i stowarzyszenia 
organizacje, podmioty, jednostki tworzone i zakładane przez organy administracji publicznej
pozarządowe organizacje non-profit
Europejskie Ugrupowanie Współpracy Terytorialnej (EUWT)</t>
  </si>
  <si>
    <t xml:space="preserve">priorytet 3 Transport </t>
  </si>
  <si>
    <t xml:space="preserve">Zwiększenie mobilności transgranicznej na pograniczu czesko-polskim – drogi </t>
  </si>
  <si>
    <t xml:space="preserve">władze publiczne, ich związki i stowarzyszenia
organizacje, podmioty, jednostki utworzone przez władze publiczne
przedsiębiorstwa państwowe </t>
  </si>
  <si>
    <t>Priorytet 1: Innowacyjne pogranicze - transfer wiedzy i technologii na rzecz innowacyjnych rozwiązań</t>
  </si>
  <si>
    <t>Priorytet 2: Odporne i zrównoważone pogranicze – zmiany klimatu różnorodność biologiczna</t>
  </si>
  <si>
    <t>Priorytet 3: Atrakcyjne pogranicze – edukacja, kultura i turystyka</t>
  </si>
  <si>
    <t>Priorytet 4: Pogranicze dialogu – współpraca mieszkańców i instytucji</t>
  </si>
  <si>
    <t>Interreg Brandenburgia-Polska 2021-2027</t>
  </si>
  <si>
    <t>1.1: Rozwijanie i wzmacnianie zdolności badawczych i innowacyjnych oraz wykorzystywanie zaawansowanych technologii</t>
  </si>
  <si>
    <t>6.1: Zwiększanie zdolności instytucjonalnych instytucji publicznych, w szczególności tych, którym powierzono zarządzanie konkretnym terytorium, i zainteresowanych stron</t>
  </si>
  <si>
    <t>Podmioty publiczne lub prywatne, instytucje posiadające lub nieposiadające osobowości prawnej</t>
  </si>
  <si>
    <t>https://interreg-brandenburg-polska.eu/pl/</t>
  </si>
  <si>
    <t>priorytet 4 Współpraca instytucji i mieszkańców
cel szczegółowy 4.2 Pogłębianie więzi transgranicznych mieszkańców i instytucji pogranicza polsko-czeskiego</t>
  </si>
  <si>
    <t>współpraca instytucji i mieszkańców</t>
  </si>
  <si>
    <t>Euroregion Nysa</t>
  </si>
  <si>
    <t>https://www.czplfmp.eu/cs/domu/</t>
  </si>
  <si>
    <t xml:space="preserve">priorytet 2 Turystyka
</t>
  </si>
  <si>
    <t>Turystyka</t>
  </si>
  <si>
    <t>Euroregion Beskidy</t>
  </si>
  <si>
    <t>https://www.euroregion-beskidy.pl/nabory-cz/</t>
  </si>
  <si>
    <t>Euroregion Pradziad</t>
  </si>
  <si>
    <t>Euroregion Glacensis</t>
  </si>
  <si>
    <t>władze publiczne, ich związki i stowarzyszenia 
organizacje, podmioty, jednostki utworzone przez władze publiczne 
organizacje pozarządowe 
europejskie ugrupowania współpracy terytorialnej 
instytucje edukacyjne (w tym uczelnie wyższe) 
izby, stowarzyszania, związki i organizacje samorządu gospodarczego i zawodowego 
kościoły i związki wyznaniowe
spółdzielnie socjalne</t>
  </si>
  <si>
    <t>https://euroregion-glacensis.ng.pl/74</t>
  </si>
  <si>
    <t>cel szczegółowy 4.2 Pogłębianie więzi transgranicznych mieszkańców i instytucji pogranicza polsko-czeskiego</t>
  </si>
  <si>
    <t>wspólpraca instytucji i mieszkańców</t>
  </si>
  <si>
    <t>https://europradziad.pl/</t>
  </si>
  <si>
    <t>Euroregion Silesia</t>
  </si>
  <si>
    <t>https://www.euroregion-silesia.pl/news,,587.html</t>
  </si>
  <si>
    <t>https://www.interreg.olza.pl/aktualnosci/2-kolo-naboru-wnioskow-do-fmp-zostalo-otwarte</t>
  </si>
  <si>
    <t>Cel szczegółowy 1.1: Badania i innowacje</t>
  </si>
  <si>
    <t>Aktywizacja transgranicznych potencjałów innowacyjnośc</t>
  </si>
  <si>
    <t>https://www.interreg6a.net/pl/nabory/</t>
  </si>
  <si>
    <t xml:space="preserve">
• Małe i średnie przedsiębiorstwa
• Przedsiębiorstwa transportu publicznego 
• Szkoły wyższe i placówki badawcze, centra transportu technologii
• Instytucje otoczenia biznesu 
Jednostki samorządu terytorialnego oraz jednostki administracji rządowej. </t>
  </si>
  <si>
    <t>Cel szczegółowy 2.4: Przystosowanie do zmian klimatu</t>
  </si>
  <si>
    <t>Cel szczegółowy 2.7: Ochrona przyrody i bioróżnorodność</t>
  </si>
  <si>
    <t xml:space="preserve">Wspólne przezwyciężanie zmian klimatu i ochrona przyrody </t>
  </si>
  <si>
    <t>• Jednostki samorządu terytorialnego oraz jednostki administracji rządowej 
• Organizacje pozarządowe i przedsiębiorstwa oraz instytucje działające w interesie ogólnym 
• Szkoły wyższe i placówki badawcze.</t>
  </si>
  <si>
    <t>6 maja 2024</t>
  </si>
  <si>
    <t>30 sierpnia 2024</t>
  </si>
  <si>
    <t>https://www.cz-pl.eu/pl/1-1</t>
  </si>
  <si>
    <t>https://www.cz-pl.eu/pl/transport-drogi</t>
  </si>
  <si>
    <t>Euroregion Śląsk Cieszyński</t>
  </si>
  <si>
    <t>nabór ciagły</t>
  </si>
  <si>
    <t>nabór ciągły</t>
  </si>
  <si>
    <t>Nie ma wartości naboru.</t>
  </si>
  <si>
    <t>Konkursy w programach Interreg w sierpniu 2024 r.</t>
  </si>
  <si>
    <t>Cel szczegółowy 4.1. Platformy projektowe</t>
  </si>
  <si>
    <t>Interreg Region Morza Bałtyckiego 2021-2027</t>
  </si>
  <si>
    <t>9 grudnia 2024</t>
  </si>
  <si>
    <t>https://interreg-baltic.eu/gateway/calls/</t>
  </si>
  <si>
    <t>https://www.ewt.gov.pl/strony/o-programach/programy-interreg-2021-2027/aktualnosci/nabor-na-platformy-projektowe-czyli-innowacyjne-rozwiazania-w-jednym-miejscu/</t>
  </si>
  <si>
    <t>Platformy projektowe. Platformy projektowe gromadzą rozwiązania i rezultaty projektów współfinansowanych ze środków Unii Europejskiej, które dotyczą tego samego tematu. Platformy mogą być tworzone w ramach priorytetów tematycznych programu (1. Innowacyjne społeczeństwa, 2. Społeczeństwa rozważnie korzystające z wody, 3. Społeczeństwa neutralne dla klimatu)</t>
  </si>
  <si>
    <t xml:space="preserve">Partnerstwo musi składać się z co najmniej 3 organizacji.
Partnerem wiodącym powinien być partner projektu Interreg Region Morza Bałtyckiego lub Koodrynator Obszaru Tematycznego Strategii UE dla Morza Bałtyckiego (PAC EUSBSR).
Partner wiodący musi być organizacją publiczną w rozumieniu przepisów programu (rozdział C 2.1. podręcznika programu). </t>
  </si>
  <si>
    <t>Fundusz Małych Projektów
Cel szczegółowy 6.3 "Budowanie wzajemnego zaufania, w szczególności poprzez wspieranie działań ułatwiających kontakty międzyludzkie"</t>
  </si>
  <si>
    <t>9 lipca 2024</t>
  </si>
  <si>
    <t>5 sierpnia 2024</t>
  </si>
  <si>
    <t>https://pl-ua.eu/en/news/3217</t>
  </si>
  <si>
    <t>nabór niekonkurencyjny</t>
  </si>
  <si>
    <t xml:space="preserve">Priorytet 3 Transport
Cel Zwiększenie mobilności transgranicznej na pograniczu czesko-polskim (mosty drogowe) </t>
  </si>
  <si>
    <t>1 sierpnia</t>
  </si>
  <si>
    <t>Transport (mosty trnsgraniczne)</t>
  </si>
  <si>
    <t>link pojawi się w dniu pblikacji ogłoszenia</t>
  </si>
  <si>
    <t>władze publiczne, ich związki i stowarzyszenia
organizacje, podmioty, jednostki utworzone przez władze publiczne
przedsiębiorstwa państwowe 
właściciele, zarządcy infrastruktury kolejowej</t>
  </si>
  <si>
    <t>Priorytet 2. Turystyka 
Cel szczegółowy: Lepsze transgraniczne wykorzystanie
potencjału turystyki zrównoważonej dla rozwoju
gospodarczego pogranicza czesko-polskiego</t>
  </si>
  <si>
    <t xml:space="preserve">Turystyka </t>
  </si>
  <si>
    <t>władze publiczne, ich związki i stowarzyszenia
organizacje, podmioty, jednostki utworzone przez władze publiczne
organizacje pozarządowe
Europejskie Ugrupowania Współpracy Terytorialnej
kościoły i związki wyznaniowe
stowarzyszenia i związki działające w obszarze turystyki (włącznie z organizacjami zarządzającymi turystyką/markami turystycznymi)
instytucje edukacyjne, w tym uczelnie wyższe
izby gospodarcze</t>
  </si>
  <si>
    <t>Turystyka – kształcenie</t>
  </si>
  <si>
    <t>13 listopada 2024 - Termin składania propozycji projektowych // 16 kwietnia 2025 - termin składania wniosków projektowych</t>
  </si>
  <si>
    <t xml:space="preserve">Nabój jest dwuetapowy. W pierwszym składane są propozycje projektowe, a dopiero później pełne projekty. W naborze określono warunki dodatkowe dotyczące m.in. wskaźników. </t>
  </si>
  <si>
    <t xml:space="preserve">Nabój jest dwuetapowy. W pierwszym składane są propozycje projektowe, a dopiero później pełne projekty. W naborze określono warunki dodatkowe dotyczące wskaźników. </t>
  </si>
  <si>
    <t>Priorytet 4 Współpraca instytucji i mieszkańców
Cel szczegółowy  - Poprawa warunków funkcjonowania i rozwoju współpracy transgranicznej w danym tematycznym obszarze</t>
  </si>
  <si>
    <t>Współpraca instytucji i mieszkańców</t>
  </si>
  <si>
    <t>władze publiczne, ich związki i stowarzyszenia
- organizacje, podmioty, jednostki utworzone przez władze publiczne
organizacje pozarządowe
Europejskie Ugrupowania Współpracy Terytorialnej
izby, stowarzyszania, związki i organizacje samorządu gospodarczego i zawodowego
uczelnie wyższe*
inne instytucje i podmioty wykonujące zadania publiczne*
* Ten typ wnioskodawców nie może pełnić roli partnera wiodącego w projekcie. Partnerem wiodącym projektu jest organ administracji publicznej, jego związek oraz stowarzyszenie lub organizacja/podmiot/jednostka utworzona przez władze publiczne.</t>
  </si>
  <si>
    <t>19 marca 2025 - Termin składania propozycji projektowych // 26 listpada 2025 - termin składania wniosków projektowych</t>
  </si>
  <si>
    <t>16 października 2024 - Termin składania propozycji projektowych // 18 grudnia 2024 - termin składania wniosków projektowych</t>
  </si>
  <si>
    <t>jednostki administracji państwowej oraz jednostki samorządu terytorialnego (JST) wraz z jednostkami im podległymi, a także stowarzyszenia JST, 
zrzeszenia i organizacje turystyczne, w tym regionalne i lokalne organizacje turystyczne,
instytucje sportu i kultury, w tym biblioteki, muzea, ośrodki sportu i rekreacji 
administracje i zarządy obszarów ochrony przyrody, takie jak parki narodowe, parki przyrody, parki krajobrazowe i rezerwaty biosfery, 
organizacje pozarządowe, w tym stowarzyszenia, fundacje, związki zawodowe, 
spółki prawa handlowego, które nie działają w celu osiągnięcia zysku, przeznaczają całość dochodu na realizację celów statutowych oraz nie przeznaczają zysku do podziału między swoich udziałowców, akcjonariuszy i pracowników (spółki non profit).
europejskie ugrupowania współpracy terytorialnej</t>
  </si>
  <si>
    <t>Wartość naboru w euro</t>
  </si>
  <si>
    <r>
      <t xml:space="preserve">Platformy projektowe gromadzą rozwiązania i rezultaty projektów współfinansowanych ze środków Unii Europejskiej, które dotyczą tego samego tematu.
Platformy tworzą </t>
    </r>
    <r>
      <rPr>
        <b/>
        <sz val="11"/>
        <color indexed="8"/>
        <rFont val="Calibri"/>
        <family val="2"/>
      </rPr>
      <t>partnerzy projektów realizowanych w ramach programów Interreg, jak również programów Horyzont Europa, programu LIFE, projekty koordynatorów obszarów tematycznych SUERMB czy też projekty w ramach krajowych i regionalnych programów współfinansowanych z EFS+ i EFRR.</t>
    </r>
    <r>
      <rPr>
        <sz val="11"/>
        <color indexed="8"/>
        <rFont val="Calibri"/>
        <family val="2"/>
      </rPr>
      <t xml:space="preserve">
</t>
    </r>
  </si>
  <si>
    <t>24 maja 2024</t>
  </si>
  <si>
    <t>15 września 2024</t>
  </si>
  <si>
    <t>4.2: Poprawa równego dostępu do wysokiej jakości usług sprzyjających włączeniu społecznemu w zakresie kształcenia, szkoleń i uczenia się przez całe życie poprzez rozwój łatwo dostępnej infrastruktury, w tym poprzez wspieranie odporności w zakresie kształcenia i szkolenia na odległość oraz online;                                   
4.6: Wzmocnienie roli kultury i zrównoważonej turystyki w rozwoju gospodarczym, włączeniu społecznym i innowacjach społecznych</t>
  </si>
  <si>
    <t>2.4: Wspieranie przystosowania się do zmian klimatu i zapobiegania ryzyku związanemu z klęskami żywiołowymi i katastrofami, a także odporności, z uwzględnieniem podejścia ekosystemowego;             
2.7: Wzmacnianie ochrony i zachowania przyrody, różnorodności biologicznej oraz zielonej infrastruktury, w tym na obszarach miejskich, oraz ograniczanie wszelkich rodzajów zanieczyszczenia</t>
  </si>
  <si>
    <t>Interreg NEXT Polska-Ukraina</t>
  </si>
  <si>
    <t>26 czerwca 2024</t>
  </si>
  <si>
    <t>SUMA EUR</t>
  </si>
  <si>
    <t>SUMA PLN</t>
  </si>
  <si>
    <t>*kurs z dn.24.07.2024 opublikowany przez NBP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</si>
</sst>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d\ mmmm\ yyyy;@"/>
    <numFmt numFmtId="165" formatCode="[$-415]d\ mmm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theme="1"/>
      </top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34" borderId="14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28" fillId="0" borderId="13" xfId="44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28" fillId="0" borderId="13" xfId="44" applyFont="1" applyBorder="1" applyAlignment="1">
      <alignment horizontal="left" vertical="center"/>
    </xf>
    <xf numFmtId="17" fontId="0" fillId="0" borderId="13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wrapText="1"/>
    </xf>
    <xf numFmtId="0" fontId="28" fillId="34" borderId="13" xfId="44" applyNumberFormat="1" applyFont="1" applyFill="1" applyBorder="1" applyAlignment="1">
      <alignment horizontal="left" vertical="center" wrapText="1"/>
    </xf>
    <xf numFmtId="49" fontId="0" fillId="34" borderId="13" xfId="0" applyNumberFormat="1" applyFont="1" applyFill="1" applyBorder="1" applyAlignment="1">
      <alignment horizontal="left" vertical="center" wrapText="1"/>
    </xf>
    <xf numFmtId="164" fontId="0" fillId="34" borderId="15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49" fontId="0" fillId="34" borderId="15" xfId="0" applyNumberFormat="1" applyFont="1" applyFill="1" applyBorder="1" applyAlignment="1">
      <alignment horizontal="left" vertical="center" wrapText="1"/>
    </xf>
    <xf numFmtId="0" fontId="28" fillId="34" borderId="18" xfId="44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vertical="center"/>
    </xf>
    <xf numFmtId="0" fontId="22" fillId="34" borderId="13" xfId="0" applyFont="1" applyFill="1" applyBorder="1" applyAlignment="1">
      <alignment horizontal="left" vertical="center" wrapText="1"/>
    </xf>
    <xf numFmtId="49" fontId="0" fillId="34" borderId="13" xfId="0" applyNumberFormat="1" applyFont="1" applyFill="1" applyBorder="1" applyAlignment="1">
      <alignment horizontal="left" vertical="center"/>
    </xf>
    <xf numFmtId="164" fontId="0" fillId="34" borderId="13" xfId="0" applyNumberFormat="1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left" vertical="center"/>
    </xf>
    <xf numFmtId="4" fontId="0" fillId="0" borderId="13" xfId="0" applyNumberFormat="1" applyFont="1" applyBorder="1" applyAlignment="1">
      <alignment vertical="center"/>
    </xf>
    <xf numFmtId="44" fontId="37" fillId="0" borderId="0" xfId="60" applyFont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/>
    </xf>
    <xf numFmtId="0" fontId="28" fillId="0" borderId="13" xfId="44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4" fontId="37" fillId="0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L3" comment="" totalsRowShown="0">
  <tableColumns count="12">
    <tableColumn id="1" name="Nr działania/_x000A_poddziałania"/>
    <tableColumn id="2" name="Nazwa działanie/poddziałania"/>
    <tableColumn id="3" name="Program"/>
    <tableColumn id="4" name="Data rozpoczęcia konkursu"/>
    <tableColumn id="5" name="Data zakończenia konkursu"/>
    <tableColumn id="6" name="Obszar wsparcia"/>
    <tableColumn id="7" name="Instytucja Organizująca Konkurs"/>
    <tableColumn id="8" name="Link do naboru"/>
    <tableColumn id="10" name="Czy nabór jest dla przedsiębiorców (tak/nie)"/>
    <tableColumn id="11" name="Dla kogo jest konkurs (kto może aplikować) "/>
    <tableColumn id="9" name="Uwagi"/>
    <tableColumn id="12" name="Wartość naboru w euro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merania.org.pl/?p=3855" TargetMode="External" /><Relationship Id="rId2" Type="http://schemas.openxmlformats.org/officeDocument/2006/relationships/hyperlink" Target="https://www.euroregion-beskidy.pl/nabory-cz/" TargetMode="External" /><Relationship Id="rId3" Type="http://schemas.openxmlformats.org/officeDocument/2006/relationships/hyperlink" Target="https://www.interreg6a.net/pl/nabory/" TargetMode="External" /><Relationship Id="rId4" Type="http://schemas.openxmlformats.org/officeDocument/2006/relationships/hyperlink" Target="https://www.interreg6a.net/pl/nabory/" TargetMode="External" /><Relationship Id="rId5" Type="http://schemas.openxmlformats.org/officeDocument/2006/relationships/hyperlink" Target="https://www.interreg6a.net/pl/nabory/" TargetMode="External" /><Relationship Id="rId6" Type="http://schemas.openxmlformats.org/officeDocument/2006/relationships/hyperlink" Target="https://www.czplfmp.eu/cs/domu/" TargetMode="External" /><Relationship Id="rId7" Type="http://schemas.openxmlformats.org/officeDocument/2006/relationships/hyperlink" Target="https://www.cz-pl.eu/pl/1-1" TargetMode="External" /><Relationship Id="rId8" Type="http://schemas.openxmlformats.org/officeDocument/2006/relationships/hyperlink" Target="https://www.cz-pl.eu/pl/transport-drogi" TargetMode="External" /><Relationship Id="rId9" Type="http://schemas.openxmlformats.org/officeDocument/2006/relationships/hyperlink" Target="https://europradziad.pl/" TargetMode="External" /><Relationship Id="rId10" Type="http://schemas.openxmlformats.org/officeDocument/2006/relationships/hyperlink" Target="https://www.ewt.gov.pl/strony/o-programach/programy-interreg-2021-2027/aktualnosci/nabor-na-platformy-projektowe-czyli-innowacyjne-rozwiazania-w-jednym-miejscu/" TargetMode="External" /><Relationship Id="rId11" Type="http://schemas.openxmlformats.org/officeDocument/2006/relationships/hyperlink" Target="https://interreg-baltic.eu/gateway/calls/" TargetMode="External" /><Relationship Id="rId12" Type="http://schemas.openxmlformats.org/officeDocument/2006/relationships/table" Target="../tables/table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zoomScalePageLayoutView="0" workbookViewId="0" topLeftCell="J29">
      <selection activeCell="M41" sqref="M41"/>
    </sheetView>
  </sheetViews>
  <sheetFormatPr defaultColWidth="9.140625" defaultRowHeight="15"/>
  <cols>
    <col min="1" max="1" width="10.421875" style="7" customWidth="1"/>
    <col min="2" max="2" width="47.140625" style="7" customWidth="1"/>
    <col min="3" max="3" width="31.7109375" style="7" customWidth="1"/>
    <col min="4" max="4" width="25.8515625" style="7" customWidth="1"/>
    <col min="5" max="5" width="30.421875" style="7" customWidth="1"/>
    <col min="6" max="6" width="44.421875" style="7" customWidth="1"/>
    <col min="7" max="7" width="34.421875" style="7" customWidth="1"/>
    <col min="8" max="8" width="53.421875" style="7" customWidth="1"/>
    <col min="9" max="9" width="54.00390625" style="7" customWidth="1"/>
    <col min="10" max="10" width="95.140625" style="7" customWidth="1"/>
    <col min="11" max="11" width="57.140625" style="7" customWidth="1"/>
    <col min="12" max="12" width="24.57421875" style="8" customWidth="1"/>
    <col min="13" max="13" width="9.140625" style="7" customWidth="1"/>
    <col min="14" max="14" width="12.00390625" style="7" bestFit="1" customWidth="1"/>
    <col min="15" max="16384" width="9.140625" style="7" customWidth="1"/>
  </cols>
  <sheetData>
    <row r="1" ht="14.25">
      <c r="A1" s="39" t="s">
        <v>75</v>
      </c>
    </row>
    <row r="2" spans="1:12" ht="57.75">
      <c r="A2" s="1" t="s">
        <v>7</v>
      </c>
      <c r="B2" s="3" t="s">
        <v>6</v>
      </c>
      <c r="C2" s="3" t="s">
        <v>5</v>
      </c>
      <c r="D2" s="3" t="s">
        <v>3</v>
      </c>
      <c r="E2" s="3" t="s">
        <v>4</v>
      </c>
      <c r="F2" s="3" t="s">
        <v>0</v>
      </c>
      <c r="G2" s="3" t="s">
        <v>2</v>
      </c>
      <c r="H2" s="2" t="s">
        <v>1</v>
      </c>
      <c r="I2" s="3" t="s">
        <v>8</v>
      </c>
      <c r="J2" s="3" t="s">
        <v>11</v>
      </c>
      <c r="K2" s="4" t="s">
        <v>10</v>
      </c>
      <c r="L2" s="4" t="s">
        <v>106</v>
      </c>
    </row>
    <row r="3" spans="1:12" ht="159">
      <c r="A3" s="9"/>
      <c r="B3" s="10" t="s">
        <v>18</v>
      </c>
      <c r="C3" s="10" t="s">
        <v>12</v>
      </c>
      <c r="D3" s="11" t="s">
        <v>13</v>
      </c>
      <c r="E3" s="11" t="s">
        <v>14</v>
      </c>
      <c r="F3" s="7" t="s">
        <v>19</v>
      </c>
      <c r="G3" s="10" t="s">
        <v>15</v>
      </c>
      <c r="H3" s="12" t="s">
        <v>20</v>
      </c>
      <c r="I3" s="13" t="s">
        <v>16</v>
      </c>
      <c r="J3" s="5" t="s">
        <v>105</v>
      </c>
      <c r="K3" s="14" t="s">
        <v>21</v>
      </c>
      <c r="L3" s="45" t="s">
        <v>74</v>
      </c>
    </row>
    <row r="4" spans="1:12" ht="87" customHeight="1">
      <c r="A4" s="11"/>
      <c r="B4" s="10" t="s">
        <v>24</v>
      </c>
      <c r="C4" s="15" t="s">
        <v>23</v>
      </c>
      <c r="D4" s="11" t="s">
        <v>25</v>
      </c>
      <c r="E4" s="11" t="s">
        <v>26</v>
      </c>
      <c r="F4" s="16" t="s">
        <v>27</v>
      </c>
      <c r="G4" s="11" t="s">
        <v>17</v>
      </c>
      <c r="H4" s="44" t="s">
        <v>69</v>
      </c>
      <c r="I4" s="11" t="s">
        <v>22</v>
      </c>
      <c r="J4" s="10" t="s">
        <v>28</v>
      </c>
      <c r="K4" s="11"/>
      <c r="L4" s="43">
        <v>3501776</v>
      </c>
    </row>
    <row r="5" spans="1:12" ht="76.5" customHeight="1">
      <c r="A5" s="11"/>
      <c r="B5" s="11" t="s">
        <v>29</v>
      </c>
      <c r="C5" s="15" t="s">
        <v>23</v>
      </c>
      <c r="D5" s="11" t="s">
        <v>25</v>
      </c>
      <c r="E5" s="11" t="s">
        <v>26</v>
      </c>
      <c r="F5" s="16" t="s">
        <v>30</v>
      </c>
      <c r="G5" s="11" t="s">
        <v>17</v>
      </c>
      <c r="H5" s="44" t="s">
        <v>70</v>
      </c>
      <c r="I5" s="11" t="s">
        <v>22</v>
      </c>
      <c r="J5" s="10" t="s">
        <v>31</v>
      </c>
      <c r="K5" s="11"/>
      <c r="L5" s="43">
        <v>4530294</v>
      </c>
    </row>
    <row r="6" spans="1:12" ht="72.75" customHeight="1">
      <c r="A6" s="11"/>
      <c r="B6" s="16" t="s">
        <v>32</v>
      </c>
      <c r="C6" s="42" t="s">
        <v>36</v>
      </c>
      <c r="D6" s="18" t="s">
        <v>108</v>
      </c>
      <c r="E6" s="19" t="s">
        <v>109</v>
      </c>
      <c r="F6" s="16" t="s">
        <v>37</v>
      </c>
      <c r="G6" s="19" t="s">
        <v>17</v>
      </c>
      <c r="H6" s="11" t="s">
        <v>40</v>
      </c>
      <c r="I6" s="11" t="s">
        <v>9</v>
      </c>
      <c r="J6" s="16" t="s">
        <v>39</v>
      </c>
      <c r="K6" s="11"/>
      <c r="L6" s="32">
        <v>1980561</v>
      </c>
    </row>
    <row r="7" spans="1:12" ht="177" customHeight="1">
      <c r="A7" s="11"/>
      <c r="B7" s="16" t="s">
        <v>33</v>
      </c>
      <c r="C7" s="42" t="s">
        <v>36</v>
      </c>
      <c r="D7" s="18" t="s">
        <v>108</v>
      </c>
      <c r="E7" s="19" t="s">
        <v>109</v>
      </c>
      <c r="F7" s="16" t="s">
        <v>111</v>
      </c>
      <c r="G7" s="19" t="s">
        <v>17</v>
      </c>
      <c r="H7" s="11" t="s">
        <v>40</v>
      </c>
      <c r="I7" s="11" t="s">
        <v>9</v>
      </c>
      <c r="J7" s="11" t="s">
        <v>39</v>
      </c>
      <c r="K7" s="11"/>
      <c r="L7" s="32">
        <f>2475700.8+3300934.8</f>
        <v>5776635.6</v>
      </c>
    </row>
    <row r="8" spans="1:12" ht="198" customHeight="1">
      <c r="A8" s="11"/>
      <c r="B8" s="16" t="s">
        <v>34</v>
      </c>
      <c r="C8" s="42" t="s">
        <v>36</v>
      </c>
      <c r="D8" s="18" t="s">
        <v>108</v>
      </c>
      <c r="E8" s="19" t="s">
        <v>109</v>
      </c>
      <c r="F8" s="16" t="s">
        <v>110</v>
      </c>
      <c r="G8" s="19" t="s">
        <v>17</v>
      </c>
      <c r="H8" s="11" t="s">
        <v>40</v>
      </c>
      <c r="I8" s="11" t="s">
        <v>9</v>
      </c>
      <c r="J8" s="11" t="s">
        <v>39</v>
      </c>
      <c r="K8" s="11"/>
      <c r="L8" s="32">
        <f>7427033.7+2475758.75</f>
        <v>9902792.45</v>
      </c>
    </row>
    <row r="9" spans="1:12" ht="73.5" customHeight="1">
      <c r="A9" s="11"/>
      <c r="B9" s="16" t="s">
        <v>35</v>
      </c>
      <c r="C9" s="42" t="s">
        <v>36</v>
      </c>
      <c r="D9" s="18" t="s">
        <v>108</v>
      </c>
      <c r="E9" s="19" t="s">
        <v>109</v>
      </c>
      <c r="F9" s="16" t="s">
        <v>38</v>
      </c>
      <c r="G9" s="19" t="s">
        <v>17</v>
      </c>
      <c r="H9" s="11" t="s">
        <v>40</v>
      </c>
      <c r="I9" s="11" t="s">
        <v>9</v>
      </c>
      <c r="J9" s="11" t="s">
        <v>39</v>
      </c>
      <c r="K9" s="11"/>
      <c r="L9" s="32">
        <v>1650467.2</v>
      </c>
    </row>
    <row r="10" spans="1:12" ht="115.5">
      <c r="A10" s="11"/>
      <c r="B10" s="20" t="s">
        <v>41</v>
      </c>
      <c r="C10" s="21" t="s">
        <v>23</v>
      </c>
      <c r="D10" s="22" t="s">
        <v>72</v>
      </c>
      <c r="E10" s="22" t="s">
        <v>72</v>
      </c>
      <c r="F10" s="23" t="s">
        <v>42</v>
      </c>
      <c r="G10" s="24" t="s">
        <v>43</v>
      </c>
      <c r="H10" s="25" t="s">
        <v>44</v>
      </c>
      <c r="I10" s="26" t="s">
        <v>22</v>
      </c>
      <c r="J10" s="10" t="s">
        <v>51</v>
      </c>
      <c r="K10" s="11" t="s">
        <v>21</v>
      </c>
      <c r="L10" s="32">
        <v>2190000</v>
      </c>
    </row>
    <row r="11" spans="1:12" ht="115.5">
      <c r="A11" s="11"/>
      <c r="B11" s="20" t="s">
        <v>45</v>
      </c>
      <c r="C11" s="21" t="s">
        <v>23</v>
      </c>
      <c r="D11" s="22" t="s">
        <v>72</v>
      </c>
      <c r="E11" s="27" t="s">
        <v>72</v>
      </c>
      <c r="F11" s="23" t="s">
        <v>46</v>
      </c>
      <c r="G11" s="24" t="s">
        <v>43</v>
      </c>
      <c r="H11" s="25" t="s">
        <v>44</v>
      </c>
      <c r="I11" s="28" t="s">
        <v>22</v>
      </c>
      <c r="J11" s="10" t="s">
        <v>51</v>
      </c>
      <c r="K11" s="11" t="s">
        <v>21</v>
      </c>
      <c r="L11" s="32">
        <v>3285000</v>
      </c>
    </row>
    <row r="12" spans="1:12" ht="115.5">
      <c r="A12" s="29"/>
      <c r="B12" s="20" t="s">
        <v>41</v>
      </c>
      <c r="C12" s="21" t="s">
        <v>23</v>
      </c>
      <c r="D12" s="22" t="s">
        <v>72</v>
      </c>
      <c r="E12" s="27" t="s">
        <v>72</v>
      </c>
      <c r="F12" s="23" t="s">
        <v>42</v>
      </c>
      <c r="G12" s="24" t="s">
        <v>50</v>
      </c>
      <c r="H12" s="25" t="s">
        <v>52</v>
      </c>
      <c r="I12" s="26" t="s">
        <v>22</v>
      </c>
      <c r="J12" s="10" t="s">
        <v>51</v>
      </c>
      <c r="K12" s="15" t="s">
        <v>21</v>
      </c>
      <c r="L12" s="32">
        <v>5691000</v>
      </c>
    </row>
    <row r="13" spans="1:12" ht="115.5">
      <c r="A13" s="29"/>
      <c r="B13" s="20" t="s">
        <v>45</v>
      </c>
      <c r="C13" s="21" t="s">
        <v>23</v>
      </c>
      <c r="D13" s="22" t="s">
        <v>72</v>
      </c>
      <c r="E13" s="27" t="s">
        <v>72</v>
      </c>
      <c r="F13" s="23" t="s">
        <v>46</v>
      </c>
      <c r="G13" s="24" t="s">
        <v>50</v>
      </c>
      <c r="H13" s="30" t="s">
        <v>52</v>
      </c>
      <c r="I13" s="28" t="s">
        <v>22</v>
      </c>
      <c r="J13" s="31" t="s">
        <v>51</v>
      </c>
      <c r="K13" s="24" t="s">
        <v>21</v>
      </c>
      <c r="L13" s="32">
        <v>3968224.37</v>
      </c>
    </row>
    <row r="14" spans="1:12" ht="115.5">
      <c r="A14" s="11"/>
      <c r="B14" s="33" t="s">
        <v>45</v>
      </c>
      <c r="C14" s="15" t="s">
        <v>23</v>
      </c>
      <c r="D14" s="34" t="s">
        <v>72</v>
      </c>
      <c r="E14" s="35" t="s">
        <v>73</v>
      </c>
      <c r="F14" s="11" t="s">
        <v>46</v>
      </c>
      <c r="G14" s="36" t="s">
        <v>47</v>
      </c>
      <c r="H14" s="25" t="s">
        <v>48</v>
      </c>
      <c r="I14" s="26" t="s">
        <v>22</v>
      </c>
      <c r="J14" s="31" t="s">
        <v>51</v>
      </c>
      <c r="K14" s="11" t="s">
        <v>21</v>
      </c>
      <c r="L14" s="32">
        <v>1303450</v>
      </c>
    </row>
    <row r="15" spans="1:12" ht="133.5" customHeight="1">
      <c r="A15" s="11"/>
      <c r="B15" s="33" t="s">
        <v>53</v>
      </c>
      <c r="C15" s="15" t="s">
        <v>23</v>
      </c>
      <c r="D15" s="22" t="s">
        <v>72</v>
      </c>
      <c r="E15" s="27" t="s">
        <v>72</v>
      </c>
      <c r="F15" s="11" t="s">
        <v>42</v>
      </c>
      <c r="G15" s="36" t="s">
        <v>47</v>
      </c>
      <c r="H15" s="25" t="s">
        <v>48</v>
      </c>
      <c r="I15" s="11" t="s">
        <v>22</v>
      </c>
      <c r="J15" s="31" t="s">
        <v>51</v>
      </c>
      <c r="K15" s="11" t="s">
        <v>21</v>
      </c>
      <c r="L15" s="32">
        <v>1356651.25</v>
      </c>
    </row>
    <row r="16" spans="1:12" ht="115.5">
      <c r="A16" s="11"/>
      <c r="B16" s="33" t="s">
        <v>53</v>
      </c>
      <c r="C16" s="15" t="s">
        <v>23</v>
      </c>
      <c r="D16" s="34" t="s">
        <v>72</v>
      </c>
      <c r="E16" s="35" t="s">
        <v>73</v>
      </c>
      <c r="F16" s="11" t="s">
        <v>54</v>
      </c>
      <c r="G16" s="36" t="s">
        <v>49</v>
      </c>
      <c r="H16" s="25" t="s">
        <v>55</v>
      </c>
      <c r="I16" s="11" t="s">
        <v>22</v>
      </c>
      <c r="J16" s="31" t="s">
        <v>51</v>
      </c>
      <c r="K16" s="11" t="s">
        <v>21</v>
      </c>
      <c r="L16" s="32">
        <v>4300000</v>
      </c>
    </row>
    <row r="17" spans="1:12" ht="104.25" customHeight="1">
      <c r="A17" s="11"/>
      <c r="B17" s="33" t="s">
        <v>45</v>
      </c>
      <c r="C17" s="15" t="s">
        <v>23</v>
      </c>
      <c r="D17" s="34" t="s">
        <v>72</v>
      </c>
      <c r="E17" s="35" t="s">
        <v>73</v>
      </c>
      <c r="F17" s="11" t="s">
        <v>46</v>
      </c>
      <c r="G17" s="36" t="s">
        <v>49</v>
      </c>
      <c r="H17" s="25" t="s">
        <v>55</v>
      </c>
      <c r="I17" s="26" t="s">
        <v>22</v>
      </c>
      <c r="J17" s="31" t="s">
        <v>51</v>
      </c>
      <c r="K17" s="11" t="s">
        <v>21</v>
      </c>
      <c r="L17" s="32">
        <v>3357000</v>
      </c>
    </row>
    <row r="18" spans="1:12" ht="115.5">
      <c r="A18" s="11"/>
      <c r="B18" s="33" t="s">
        <v>53</v>
      </c>
      <c r="C18" s="15" t="s">
        <v>23</v>
      </c>
      <c r="D18" s="22" t="s">
        <v>72</v>
      </c>
      <c r="E18" s="27" t="s">
        <v>72</v>
      </c>
      <c r="F18" s="11" t="s">
        <v>54</v>
      </c>
      <c r="G18" s="36" t="s">
        <v>56</v>
      </c>
      <c r="H18" s="25" t="s">
        <v>57</v>
      </c>
      <c r="I18" s="11" t="s">
        <v>22</v>
      </c>
      <c r="J18" s="31" t="s">
        <v>51</v>
      </c>
      <c r="K18" s="11" t="s">
        <v>21</v>
      </c>
      <c r="L18" s="32">
        <v>3050000</v>
      </c>
    </row>
    <row r="19" spans="1:12" ht="115.5">
      <c r="A19" s="11"/>
      <c r="B19" s="33" t="s">
        <v>53</v>
      </c>
      <c r="C19" s="15" t="s">
        <v>23</v>
      </c>
      <c r="D19" s="34" t="s">
        <v>72</v>
      </c>
      <c r="E19" s="35" t="s">
        <v>73</v>
      </c>
      <c r="F19" s="11" t="s">
        <v>54</v>
      </c>
      <c r="G19" s="36" t="s">
        <v>71</v>
      </c>
      <c r="H19" s="25" t="s">
        <v>58</v>
      </c>
      <c r="I19" s="11" t="s">
        <v>22</v>
      </c>
      <c r="J19" s="31" t="s">
        <v>51</v>
      </c>
      <c r="K19" s="11" t="s">
        <v>21</v>
      </c>
      <c r="L19" s="32">
        <v>2137000</v>
      </c>
    </row>
    <row r="20" spans="1:12" ht="87">
      <c r="A20" s="11"/>
      <c r="B20" s="11" t="s">
        <v>59</v>
      </c>
      <c r="C20" s="10" t="s">
        <v>12</v>
      </c>
      <c r="D20" s="37" t="s">
        <v>67</v>
      </c>
      <c r="E20" s="37" t="s">
        <v>68</v>
      </c>
      <c r="F20" s="10" t="s">
        <v>60</v>
      </c>
      <c r="G20" s="11" t="s">
        <v>17</v>
      </c>
      <c r="H20" s="17" t="s">
        <v>61</v>
      </c>
      <c r="I20" s="11" t="s">
        <v>9</v>
      </c>
      <c r="J20" s="10" t="s">
        <v>62</v>
      </c>
      <c r="K20" s="11"/>
      <c r="L20" s="32">
        <v>7000000</v>
      </c>
    </row>
    <row r="21" spans="1:12" ht="43.5">
      <c r="A21" s="11"/>
      <c r="B21" s="10" t="s">
        <v>63</v>
      </c>
      <c r="C21" s="10" t="s">
        <v>12</v>
      </c>
      <c r="D21" s="37" t="s">
        <v>67</v>
      </c>
      <c r="E21" s="37" t="s">
        <v>68</v>
      </c>
      <c r="F21" s="10" t="s">
        <v>65</v>
      </c>
      <c r="G21" s="11" t="s">
        <v>17</v>
      </c>
      <c r="H21" s="17" t="s">
        <v>61</v>
      </c>
      <c r="I21" s="11" t="s">
        <v>9</v>
      </c>
      <c r="J21" s="10" t="s">
        <v>66</v>
      </c>
      <c r="K21" s="11"/>
      <c r="L21" s="32">
        <v>10000000</v>
      </c>
    </row>
    <row r="22" spans="1:12" ht="43.5">
      <c r="A22" s="11"/>
      <c r="B22" s="10" t="s">
        <v>64</v>
      </c>
      <c r="C22" s="10" t="s">
        <v>12</v>
      </c>
      <c r="D22" s="37" t="s">
        <v>67</v>
      </c>
      <c r="E22" s="37" t="s">
        <v>68</v>
      </c>
      <c r="F22" s="10" t="s">
        <v>65</v>
      </c>
      <c r="G22" s="11" t="s">
        <v>17</v>
      </c>
      <c r="H22" s="17" t="s">
        <v>61</v>
      </c>
      <c r="I22" s="11" t="s">
        <v>9</v>
      </c>
      <c r="J22" s="10" t="s">
        <v>66</v>
      </c>
      <c r="K22" s="11"/>
      <c r="L22" s="32">
        <v>7000000</v>
      </c>
    </row>
    <row r="23" spans="1:12" ht="86.25" customHeight="1">
      <c r="A23" s="48"/>
      <c r="B23" s="46" t="s">
        <v>76</v>
      </c>
      <c r="C23" s="47" t="s">
        <v>77</v>
      </c>
      <c r="D23" s="46" t="s">
        <v>113</v>
      </c>
      <c r="E23" s="46" t="s">
        <v>78</v>
      </c>
      <c r="F23" s="47" t="s">
        <v>81</v>
      </c>
      <c r="G23" s="46" t="s">
        <v>17</v>
      </c>
      <c r="H23" s="44" t="s">
        <v>79</v>
      </c>
      <c r="I23" s="46" t="s">
        <v>9</v>
      </c>
      <c r="J23" s="47" t="s">
        <v>107</v>
      </c>
      <c r="K23" s="47" t="s">
        <v>82</v>
      </c>
      <c r="L23" s="49">
        <v>12600000</v>
      </c>
    </row>
    <row r="24" spans="1:12" ht="69" customHeight="1">
      <c r="A24" s="48"/>
      <c r="B24" s="46"/>
      <c r="C24" s="47"/>
      <c r="D24" s="46"/>
      <c r="E24" s="46"/>
      <c r="F24" s="47"/>
      <c r="G24" s="46"/>
      <c r="H24" s="12" t="s">
        <v>80</v>
      </c>
      <c r="I24" s="46"/>
      <c r="J24" s="47"/>
      <c r="K24" s="46"/>
      <c r="L24" s="50"/>
    </row>
    <row r="25" spans="1:12" ht="57.75">
      <c r="A25" s="11"/>
      <c r="B25" s="10" t="s">
        <v>83</v>
      </c>
      <c r="C25" s="11" t="s">
        <v>112</v>
      </c>
      <c r="D25" s="11" t="s">
        <v>84</v>
      </c>
      <c r="E25" s="11" t="s">
        <v>85</v>
      </c>
      <c r="F25" s="11" t="s">
        <v>42</v>
      </c>
      <c r="G25" s="11" t="s">
        <v>17</v>
      </c>
      <c r="H25" s="11" t="s">
        <v>86</v>
      </c>
      <c r="I25" s="11" t="s">
        <v>22</v>
      </c>
      <c r="J25" s="10" t="s">
        <v>87</v>
      </c>
      <c r="K25" s="11" t="s">
        <v>21</v>
      </c>
      <c r="L25" s="38">
        <v>5111345</v>
      </c>
    </row>
    <row r="26" spans="1:12" ht="89.25" customHeight="1">
      <c r="A26" s="11"/>
      <c r="B26" s="10" t="s">
        <v>88</v>
      </c>
      <c r="C26" s="11" t="s">
        <v>23</v>
      </c>
      <c r="D26" s="11" t="s">
        <v>89</v>
      </c>
      <c r="E26" s="10" t="s">
        <v>103</v>
      </c>
      <c r="F26" s="11" t="s">
        <v>90</v>
      </c>
      <c r="G26" s="11" t="s">
        <v>17</v>
      </c>
      <c r="H26" s="6" t="s">
        <v>91</v>
      </c>
      <c r="I26" s="11" t="s">
        <v>22</v>
      </c>
      <c r="J26" s="10" t="s">
        <v>92</v>
      </c>
      <c r="K26" s="10" t="s">
        <v>99</v>
      </c>
      <c r="L26" s="38">
        <v>2935495.69</v>
      </c>
    </row>
    <row r="27" spans="1:12" ht="149.25" customHeight="1">
      <c r="A27" s="11"/>
      <c r="B27" s="10" t="s">
        <v>93</v>
      </c>
      <c r="C27" s="11" t="s">
        <v>23</v>
      </c>
      <c r="D27" s="11" t="s">
        <v>89</v>
      </c>
      <c r="E27" s="10" t="s">
        <v>97</v>
      </c>
      <c r="F27" s="11" t="s">
        <v>94</v>
      </c>
      <c r="G27" s="11" t="s">
        <v>17</v>
      </c>
      <c r="H27" s="6" t="s">
        <v>91</v>
      </c>
      <c r="I27" s="11" t="s">
        <v>22</v>
      </c>
      <c r="J27" s="10" t="s">
        <v>95</v>
      </c>
      <c r="K27" s="10" t="s">
        <v>98</v>
      </c>
      <c r="L27" s="32">
        <v>14412840</v>
      </c>
    </row>
    <row r="28" spans="1:12" ht="130.5">
      <c r="A28" s="11"/>
      <c r="B28" s="10" t="s">
        <v>93</v>
      </c>
      <c r="C28" s="11" t="s">
        <v>23</v>
      </c>
      <c r="D28" s="11" t="s">
        <v>89</v>
      </c>
      <c r="E28" s="10" t="s">
        <v>97</v>
      </c>
      <c r="F28" s="11" t="s">
        <v>96</v>
      </c>
      <c r="G28" s="11" t="s">
        <v>17</v>
      </c>
      <c r="H28" s="6" t="s">
        <v>91</v>
      </c>
      <c r="I28" s="11" t="s">
        <v>22</v>
      </c>
      <c r="J28" s="10" t="s">
        <v>95</v>
      </c>
      <c r="K28" s="10" t="s">
        <v>99</v>
      </c>
      <c r="L28" s="32">
        <v>2000000</v>
      </c>
    </row>
    <row r="29" spans="1:12" s="53" customFormat="1" ht="180" customHeight="1">
      <c r="A29" s="41"/>
      <c r="B29" s="40" t="s">
        <v>100</v>
      </c>
      <c r="C29" s="41" t="s">
        <v>23</v>
      </c>
      <c r="D29" s="41" t="s">
        <v>89</v>
      </c>
      <c r="E29" s="40" t="s">
        <v>104</v>
      </c>
      <c r="F29" s="41" t="s">
        <v>101</v>
      </c>
      <c r="G29" s="41" t="s">
        <v>17</v>
      </c>
      <c r="H29" s="6" t="s">
        <v>91</v>
      </c>
      <c r="I29" s="41" t="s">
        <v>22</v>
      </c>
      <c r="J29" s="40" t="s">
        <v>102</v>
      </c>
      <c r="K29" s="40" t="s">
        <v>99</v>
      </c>
      <c r="L29" s="32">
        <v>2345751.99</v>
      </c>
    </row>
    <row r="30" spans="1:12" ht="14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2" t="s">
        <v>114</v>
      </c>
      <c r="L30" s="54">
        <f>SUM(L4:L29)</f>
        <v>121386284.55</v>
      </c>
    </row>
    <row r="31" spans="1:12" ht="14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2" t="s">
        <v>115</v>
      </c>
      <c r="L31" s="55">
        <v>519484743.36</v>
      </c>
    </row>
    <row r="32" ht="14.25">
      <c r="L32" s="8" t="s">
        <v>116</v>
      </c>
    </row>
    <row r="33" ht="14.25">
      <c r="E33" s="37"/>
    </row>
  </sheetData>
  <sheetProtection/>
  <mergeCells count="11">
    <mergeCell ref="K23:K24"/>
    <mergeCell ref="L23:L24"/>
    <mergeCell ref="D23:D24"/>
    <mergeCell ref="I23:I24"/>
    <mergeCell ref="J23:J24"/>
    <mergeCell ref="C23:C24"/>
    <mergeCell ref="B23:B24"/>
    <mergeCell ref="A23:A24"/>
    <mergeCell ref="F23:F24"/>
    <mergeCell ref="E23:E24"/>
    <mergeCell ref="G23:G24"/>
  </mergeCells>
  <hyperlinks>
    <hyperlink ref="H3" r:id="rId1" display="https://pomerania.org.pl/?p=3855"/>
    <hyperlink ref="H14" r:id="rId2" display="https://www.euroregion-beskidy.pl/nabory-cz/"/>
    <hyperlink ref="H20" r:id="rId3" display="https://www.interreg6a.net/pl/nabory/"/>
    <hyperlink ref="H21" r:id="rId4" display="https://www.interreg6a.net/pl/nabory/"/>
    <hyperlink ref="H22" r:id="rId5" display="https://www.interreg6a.net/pl/nabory/"/>
    <hyperlink ref="H10" r:id="rId6" display="https://www.czplfmp.eu/cs/domu/"/>
    <hyperlink ref="H4" r:id="rId7" display="https://www.cz-pl.eu/pl/1-1"/>
    <hyperlink ref="H5" r:id="rId8" display="https://www.cz-pl.eu/pl/transport-drogi"/>
    <hyperlink ref="H16" r:id="rId9" display="https://europradziad.pl/"/>
    <hyperlink ref="H24" r:id="rId10" display="https://www.ewt.gov.pl/strony/o-programach/programy-interreg-2021-2027/aktualnosci/nabor-na-platformy-projektowe-czyli-innowacyjne-rozwiazania-w-jednym-miejscu/"/>
    <hyperlink ref="H23" r:id="rId11" display="https://interreg-baltic.eu/gateway/calls/"/>
  </hyperlinks>
  <printOptions/>
  <pageMargins left="0.7" right="0.7" top="0.75" bottom="0.75" header="0.3" footer="0.3"/>
  <pageSetup horizontalDpi="600" verticalDpi="600" orientation="portrait" paperSize="9" r:id="rId13"/>
  <tableParts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Turek</dc:creator>
  <cp:keywords/>
  <dc:description/>
  <cp:lastModifiedBy>Kochańska-Linowska Katarzyna</cp:lastModifiedBy>
  <dcterms:created xsi:type="dcterms:W3CDTF">2017-02-28T10:22:24Z</dcterms:created>
  <dcterms:modified xsi:type="dcterms:W3CDTF">2024-07-25T08:44:57Z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